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n Morel\Documents\AMAP\AVRIL 25 - OCT 25\"/>
    </mc:Choice>
  </mc:AlternateContent>
  <xr:revisionPtr revIDLastSave="0" documentId="8_{A7158A6F-8783-4364-A264-1D6B10D72543}" xr6:coauthVersionLast="47" xr6:coauthVersionMax="47" xr10:uidLastSave="{00000000-0000-0000-0000-000000000000}"/>
  <bookViews>
    <workbookView xWindow="-25320" yWindow="-1245" windowWidth="25440" windowHeight="15270"/>
  </bookViews>
  <sheets>
    <sheet name="COMMANDE" sheetId="1" r:id="rId1"/>
  </sheets>
  <definedNames>
    <definedName name="_xlnm.Print_Area" localSheetId="0">COMMANDE!$B$1:$Q$61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1" l="1"/>
  <c r="O47" i="1"/>
  <c r="I47" i="1"/>
  <c r="G47" i="1"/>
  <c r="Q46" i="1"/>
  <c r="O46" i="1"/>
  <c r="O48" i="1" s="1"/>
  <c r="I46" i="1"/>
  <c r="G46" i="1"/>
  <c r="G48" i="1" s="1"/>
  <c r="D49" i="1" s="1"/>
  <c r="M49" i="1" s="1"/>
  <c r="Q45" i="1"/>
  <c r="O45" i="1"/>
  <c r="I45" i="1"/>
  <c r="I48" i="1" s="1"/>
  <c r="G45" i="1"/>
  <c r="Q44" i="1"/>
  <c r="Q48" i="1"/>
  <c r="O44" i="1"/>
  <c r="I44" i="1"/>
  <c r="G44" i="1"/>
  <c r="Q38" i="1"/>
  <c r="O38" i="1"/>
  <c r="K38" i="1"/>
  <c r="I38" i="1"/>
  <c r="G38" i="1"/>
  <c r="Q37" i="1"/>
  <c r="O37" i="1"/>
  <c r="K37" i="1"/>
  <c r="I37" i="1"/>
  <c r="G37" i="1"/>
  <c r="Q36" i="1"/>
  <c r="O36" i="1"/>
  <c r="K36" i="1"/>
  <c r="I36" i="1"/>
  <c r="G36" i="1"/>
  <c r="Q35" i="1"/>
  <c r="O35" i="1"/>
  <c r="K35" i="1"/>
  <c r="I35" i="1"/>
  <c r="G35" i="1"/>
  <c r="Q34" i="1"/>
  <c r="O34" i="1"/>
  <c r="K34" i="1"/>
  <c r="I34" i="1"/>
  <c r="G34" i="1"/>
  <c r="Q33" i="1"/>
  <c r="O33" i="1"/>
  <c r="K33" i="1"/>
  <c r="I33" i="1"/>
  <c r="G33" i="1"/>
  <c r="Q30" i="1"/>
  <c r="O30" i="1"/>
  <c r="K30" i="1"/>
  <c r="I30" i="1"/>
  <c r="G30" i="1"/>
  <c r="Q29" i="1"/>
  <c r="O29" i="1"/>
  <c r="K29" i="1"/>
  <c r="I29" i="1"/>
  <c r="G29" i="1"/>
  <c r="Q28" i="1"/>
  <c r="O28" i="1"/>
  <c r="K28" i="1"/>
  <c r="I28" i="1"/>
  <c r="G28" i="1"/>
  <c r="Q27" i="1"/>
  <c r="O27" i="1"/>
  <c r="K27" i="1"/>
  <c r="I27" i="1"/>
  <c r="G27" i="1"/>
  <c r="Q26" i="1"/>
  <c r="O26" i="1"/>
  <c r="K26" i="1"/>
  <c r="I26" i="1"/>
  <c r="G26" i="1"/>
  <c r="Q25" i="1"/>
  <c r="O25" i="1"/>
  <c r="K25" i="1"/>
  <c r="I25" i="1"/>
  <c r="G25" i="1"/>
  <c r="Q24" i="1"/>
  <c r="O24" i="1"/>
  <c r="K24" i="1"/>
  <c r="I24" i="1"/>
  <c r="G24" i="1"/>
  <c r="G39" i="1" s="1"/>
  <c r="Q23" i="1"/>
  <c r="O23" i="1"/>
  <c r="K23" i="1"/>
  <c r="I23" i="1"/>
  <c r="G23" i="1"/>
  <c r="Q22" i="1"/>
  <c r="O22" i="1"/>
  <c r="K22" i="1"/>
  <c r="I22" i="1"/>
  <c r="G22" i="1"/>
  <c r="Q21" i="1"/>
  <c r="O21" i="1"/>
  <c r="K21" i="1"/>
  <c r="I21" i="1"/>
  <c r="G21" i="1"/>
  <c r="Q20" i="1"/>
  <c r="Q39" i="1"/>
  <c r="O20" i="1"/>
  <c r="K20" i="1"/>
  <c r="I20" i="1"/>
  <c r="I39" i="1" s="1"/>
  <c r="G20" i="1"/>
  <c r="Q19" i="1"/>
  <c r="O19" i="1"/>
  <c r="K19" i="1"/>
  <c r="I19" i="1"/>
  <c r="G19" i="1"/>
  <c r="Q18" i="1"/>
  <c r="O18" i="1"/>
  <c r="O39" i="1" s="1"/>
  <c r="K18" i="1"/>
  <c r="K39" i="1"/>
  <c r="I18" i="1"/>
  <c r="G18" i="1"/>
  <c r="D40" i="1" l="1"/>
  <c r="M40" i="1" s="1"/>
</calcChain>
</file>

<file path=xl/sharedStrings.xml><?xml version="1.0" encoding="utf-8"?>
<sst xmlns="http://schemas.openxmlformats.org/spreadsheetml/2006/main" count="107" uniqueCount="61">
  <si>
    <t>Contrat AMAP  d'Ançenis</t>
  </si>
  <si>
    <t>PÂTES SÈCHES avec ou sans œufs et CHAMPIGNONS - D'ORIGINE PAYSANNE</t>
  </si>
  <si>
    <t>Saison : Eté 2025</t>
  </si>
  <si>
    <t>Coordonnées du consom'acteur Amapien:</t>
  </si>
  <si>
    <r>
      <t xml:space="preserve">Coordonnées de la productrice </t>
    </r>
    <r>
      <rPr>
        <b/>
        <sz val="12"/>
        <color indexed="8"/>
        <rFont val="Arial"/>
        <family val="2"/>
      </rPr>
      <t xml:space="preserve">:                                          </t>
    </r>
  </si>
  <si>
    <t>Nom, Prénom :</t>
  </si>
  <si>
    <t>Magali DELAUNAY</t>
  </si>
  <si>
    <t>Adresse :</t>
  </si>
  <si>
    <t>Ferme de l'Audace 44370 Varades</t>
  </si>
  <si>
    <t>tél :</t>
  </si>
  <si>
    <t>Tél: 06.12.93.50.10</t>
  </si>
  <si>
    <t>Courriel :</t>
  </si>
  <si>
    <t>magdelaunay@hotmail.fr</t>
  </si>
  <si>
    <t>Coordonnées du référent AMAP :</t>
  </si>
  <si>
    <t>Carole Bourgeais :</t>
  </si>
  <si>
    <t>gilles.bourgeais@orange.fr</t>
  </si>
  <si>
    <r>
      <t>Termes des contrats</t>
    </r>
    <r>
      <rPr>
        <sz val="12"/>
        <color indexed="8"/>
        <rFont val="Calibri"/>
        <family val="2"/>
      </rPr>
      <t xml:space="preserve"> :</t>
    </r>
    <r>
      <rPr>
        <b/>
        <sz val="12"/>
        <color indexed="8"/>
        <rFont val="Calibri"/>
        <family val="2"/>
      </rPr>
      <t xml:space="preserve"> Il est proposé chaque mois,  des pâtes sèches aux oeufs frais ou sans oeuf, biologiques, en 2 conditionnements (500 gr ou </t>
    </r>
    <r>
      <rPr>
        <b/>
        <sz val="12"/>
        <color indexed="8"/>
        <rFont val="Calibri"/>
        <family val="2"/>
      </rPr>
      <t>1 kg).</t>
    </r>
    <r>
      <rPr>
        <b/>
        <sz val="12"/>
        <color indexed="8"/>
        <rFont val="Calibri"/>
        <family val="2"/>
      </rPr>
      <t xml:space="preserve">
</t>
    </r>
    <r>
      <rPr>
        <i/>
        <sz val="10"/>
        <color indexed="8"/>
        <rFont val="Calibri"/>
        <family val="2"/>
      </rPr>
      <t xml:space="preserve">   </t>
    </r>
    <r>
      <rPr>
        <i/>
        <sz val="10"/>
        <color indexed="8"/>
        <rFont val="Calibri"/>
        <family val="2"/>
      </rPr>
      <t>Les céréales utilisées sont issues de variétés anciennes ou de blé dur, cultivées en bio à la ferme de l'Audace à Varades.</t>
    </r>
    <r>
      <rPr>
        <i/>
        <sz val="10"/>
        <color indexed="8"/>
        <rFont val="Calibri"/>
        <family val="2"/>
      </rPr>
      <t xml:space="preserve">
   </t>
    </r>
    <r>
      <rPr>
        <i/>
        <sz val="10"/>
        <color indexed="8"/>
        <rFont val="Calibri"/>
        <family val="2"/>
      </rPr>
      <t>Les céréales sont écrasées dans un moulin dit « Astrié », sans chauffer le grain, pour produire une farine de grande qualité nutritionnelle.</t>
    </r>
    <r>
      <rPr>
        <i/>
        <sz val="10"/>
        <color indexed="8"/>
        <rFont val="Calibri"/>
        <family val="2"/>
      </rPr>
      <t xml:space="preserve">
   </t>
    </r>
    <r>
      <rPr>
        <i/>
        <sz val="10"/>
        <color indexed="8"/>
        <rFont val="Calibri"/>
        <family val="2"/>
      </rPr>
      <t>Les pâtes sont façonnées dans des filières (moules) en bronze, ce qui leur donnent une surface rugueuse et poreuse qui permet de mieux retenir la sauce.</t>
    </r>
    <r>
      <rPr>
        <i/>
        <sz val="10"/>
        <color indexed="8"/>
        <rFont val="Calibri"/>
        <family val="2"/>
      </rPr>
      <t xml:space="preserve">
   </t>
    </r>
    <r>
      <rPr>
        <i/>
        <sz val="10"/>
        <color indexed="8"/>
        <rFont val="Calibri"/>
        <family val="2"/>
      </rPr>
      <t>Séchées à basse températures (&lt;45°C) pour développer toutes les qualités gastronomiques. De ce fait les pâtes ne sont pas jaunes et gardent la couleur de leurs céréales.</t>
    </r>
    <r>
      <rPr>
        <i/>
        <sz val="10"/>
        <color indexed="8"/>
        <rFont val="Calibri"/>
        <family val="2"/>
      </rPr>
      <t xml:space="preserve">
   </t>
    </r>
    <r>
      <rPr>
        <i/>
        <sz val="10"/>
        <color indexed="8"/>
        <rFont val="Calibri"/>
        <family val="2"/>
      </rPr>
      <t>Les pâtes aux œufs étant très nourrissantes, on compte plutôt une portion de 80g par personne et par repas. En cuisant 7 ou 8 min, elles seront « al dente ».</t>
    </r>
    <r>
      <rPr>
        <i/>
        <sz val="10"/>
        <color indexed="8"/>
        <rFont val="Calibri"/>
        <family val="2"/>
      </rPr>
      <t xml:space="preserve">
   </t>
    </r>
    <r>
      <rPr>
        <i/>
        <sz val="10"/>
        <color indexed="8"/>
        <rFont val="Calibri"/>
        <family val="2"/>
      </rPr>
      <t>Elles se conservent  au minimum 3mois, au sec à l'abri de la lumière.</t>
    </r>
    <r>
      <rPr>
        <i/>
        <sz val="10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Il est proposé (hors mois chauds) 2 variétés de champignons en agricu</t>
    </r>
    <r>
      <rPr>
        <b/>
        <i/>
        <sz val="12"/>
        <color indexed="8"/>
        <rFont val="Calibri"/>
        <family val="2"/>
      </rPr>
      <t xml:space="preserve">lture Biologique. </t>
    </r>
    <r>
      <rPr>
        <b/>
        <sz val="12"/>
        <color indexed="8"/>
        <rFont val="Calibri"/>
        <family val="2"/>
      </rPr>
      <t>en 2 Conditionnements (250gr ou 500gr)</t>
    </r>
    <r>
      <rPr>
        <b/>
        <sz val="12"/>
        <color indexed="8"/>
        <rFont val="Calibri"/>
        <family val="2"/>
      </rPr>
      <t xml:space="preserve">
</t>
    </r>
    <r>
      <rPr>
        <i/>
        <sz val="10"/>
        <color indexed="8"/>
        <rFont val="Calibri"/>
        <family val="2"/>
      </rPr>
      <t xml:space="preserve">  </t>
    </r>
    <r>
      <rPr>
        <i/>
        <sz val="10"/>
        <color indexed="8"/>
        <rFont val="Calibri"/>
        <family val="2"/>
      </rPr>
      <t>Les champignons sont cultivés sur paille en Bio à la Ferme de l'Audace.</t>
    </r>
    <r>
      <rPr>
        <i/>
        <sz val="10"/>
        <color indexed="8"/>
        <rFont val="Calibri"/>
        <family val="2"/>
      </rPr>
      <t xml:space="preserve">
  </t>
    </r>
    <r>
      <rPr>
        <i/>
        <sz val="10"/>
        <color indexed="8"/>
        <rFont val="Calibri"/>
        <family val="2"/>
      </rPr>
      <t>Les 2 champignons se consomment cuits,  particulièrement</t>
    </r>
    <r>
      <rPr>
        <b/>
        <i/>
        <sz val="10"/>
        <color indexed="8"/>
        <rFont val="Calibri"/>
        <family val="2"/>
      </rPr>
      <t xml:space="preserve"> le Shiitaké qui provoque des démangeaisons si il est consommé cru.</t>
    </r>
    <r>
      <rPr>
        <b/>
        <i/>
        <sz val="10"/>
        <color indexed="8"/>
        <rFont val="Calibri"/>
        <family val="2"/>
      </rPr>
      <t xml:space="preserve">
</t>
    </r>
    <r>
      <rPr>
        <i/>
        <sz val="10"/>
        <color indexed="8"/>
        <rFont val="Calibri"/>
        <family val="2"/>
      </rPr>
      <t xml:space="preserve">  </t>
    </r>
    <r>
      <rPr>
        <i/>
        <sz val="10"/>
        <color indexed="8"/>
        <rFont val="Calibri"/>
        <family val="2"/>
      </rPr>
      <t xml:space="preserve">Ils se conservent tous 2 très bien une semaine, au frais dans le bas du frigo. La culture des champignons étant très variable il est possible que des manques se produisent ; dans </t>
    </r>
    <r>
      <rPr>
        <i/>
        <sz val="10"/>
        <color indexed="8"/>
        <rFont val="Calibri"/>
        <family val="2"/>
      </rPr>
      <t>tel    cas la productrice s'engage à vous régulariser à une distribution postérieure ou en vous remboursant.</t>
    </r>
  </si>
  <si>
    <t>Pâtes sèches avec ou sans œufs</t>
  </si>
  <si>
    <t>PRIX</t>
  </si>
  <si>
    <t>août</t>
  </si>
  <si>
    <t>10-Sept</t>
  </si>
  <si>
    <t>08-Oct</t>
  </si>
  <si>
    <t>Nb</t>
  </si>
  <si>
    <t>Nounouilles au blé dur sans œufs</t>
  </si>
  <si>
    <r>
      <t>Coquillette</t>
    </r>
    <r>
      <rPr>
        <b/>
        <sz val="12"/>
        <color indexed="10"/>
        <rFont val="Calibri"/>
        <family val="2"/>
      </rPr>
      <t xml:space="preserve"> sans œufs</t>
    </r>
  </si>
  <si>
    <t>500g</t>
  </si>
  <si>
    <t>1kg</t>
  </si>
  <si>
    <r>
      <t xml:space="preserve">Fusilli </t>
    </r>
    <r>
      <rPr>
        <b/>
        <sz val="12"/>
        <color indexed="10"/>
        <rFont val="Calibri"/>
        <family val="2"/>
      </rPr>
      <t>sans œufs</t>
    </r>
  </si>
  <si>
    <t>500 g</t>
  </si>
  <si>
    <t>Spaghetti</t>
  </si>
  <si>
    <r>
      <t xml:space="preserve">Pâte au méteil (seigle/blé)
 </t>
    </r>
    <r>
      <rPr>
        <b/>
        <sz val="13"/>
        <color indexed="10"/>
        <rFont val="Calibri"/>
        <family val="2"/>
      </rPr>
      <t>sans œufs</t>
    </r>
  </si>
  <si>
    <r>
      <t xml:space="preserve">Pâte à l'épeautre </t>
    </r>
    <r>
      <rPr>
        <b/>
        <sz val="13"/>
        <color indexed="10"/>
        <rFont val="Calibri"/>
        <family val="2"/>
      </rPr>
      <t>sans œufs</t>
    </r>
  </si>
  <si>
    <r>
      <t xml:space="preserve">   Pâte au sarrasin (blé noir/blé)
   </t>
    </r>
    <r>
      <rPr>
        <b/>
        <sz val="13"/>
        <color indexed="10"/>
        <rFont val="Calibri"/>
        <family val="2"/>
      </rPr>
      <t xml:space="preserve"> sans œufs</t>
    </r>
  </si>
  <si>
    <r>
      <t xml:space="preserve">Pâtes </t>
    </r>
    <r>
      <rPr>
        <b/>
        <sz val="12"/>
        <color indexed="10"/>
        <rFont val="Calibri"/>
        <family val="2"/>
      </rPr>
      <t>sans œufs</t>
    </r>
    <r>
      <rPr>
        <b/>
        <sz val="12"/>
        <color indexed="8"/>
        <rFont val="Calibri"/>
        <family val="2"/>
      </rPr>
      <t xml:space="preserve"> surprise*</t>
    </r>
  </si>
  <si>
    <t>300g</t>
  </si>
  <si>
    <t>*Arômes surprise qui change à chaque fois : curry, citron /gingembre, curcuma...</t>
  </si>
  <si>
    <t>Nounouilles au blé ancien ou autres céréales et aux œufs frais</t>
  </si>
  <si>
    <t>Tagliatelle blé semi-complet</t>
  </si>
  <si>
    <t>Pâte au blé semi-complet</t>
  </si>
  <si>
    <t>Lentilles vertes</t>
  </si>
  <si>
    <t>TOTAL</t>
  </si>
  <si>
    <t>MONTANT TOTAL
des commandes pâtes</t>
  </si>
  <si>
    <t>Nb de chèques de règlement
(de 1 à 4)</t>
  </si>
  <si>
    <t>montant
Par chèque</t>
  </si>
  <si>
    <t>CHAMPIGNONS</t>
  </si>
  <si>
    <t>juillet</t>
  </si>
  <si>
    <t>23-Oct</t>
  </si>
  <si>
    <t>SHIITAKES</t>
  </si>
  <si>
    <t>250 g</t>
  </si>
  <si>
    <t>PLEUROTE</t>
  </si>
  <si>
    <t>Total</t>
  </si>
  <si>
    <t>MONTANT TOTAL
des commandes champignons</t>
  </si>
  <si>
    <t>Les distributions :</t>
  </si>
  <si>
    <t>Modalités de paiement</t>
  </si>
  <si>
    <r>
      <t>Les chèques sont libellés à l'ordre de</t>
    </r>
    <r>
      <rPr>
        <b/>
        <i/>
        <sz val="11"/>
        <color indexed="8"/>
        <rFont val="Calibri"/>
        <family val="2"/>
      </rPr>
      <t xml:space="preserve"> Magali Delaunay</t>
    </r>
    <r>
      <rPr>
        <i/>
        <sz val="11"/>
        <color indexed="8"/>
        <rFont val="Calibri"/>
        <family val="2"/>
      </rPr>
      <t>. Le règlement est à donner ou envoyer avec le contrat au référent.
Le présent contrat doit être apporté en 2 exemplaires le jour de la signature ou communiqué au référent « pâtes et Champi ».</t>
    </r>
  </si>
  <si>
    <t>Je m’engage à respecter les termes du présent contrat.</t>
  </si>
  <si>
    <t xml:space="preserve"> Date:  </t>
  </si>
  <si>
    <t>Signatures :</t>
  </si>
  <si>
    <t>Consommateur</t>
  </si>
  <si>
    <t>Producteur</t>
  </si>
  <si>
    <r>
      <t>Les distributions auront lieu les mercredis</t>
    </r>
    <r>
      <rPr>
        <b/>
        <sz val="12"/>
        <color indexed="25"/>
        <rFont val="Calibri"/>
        <family val="2"/>
      </rPr>
      <t xml:space="preserve"> à  la Résidence de la Davrays à Ancenis de 18h00 à 19h15 </t>
    </r>
    <r>
      <rPr>
        <b/>
        <sz val="12"/>
        <color indexed="8"/>
        <rFont val="Calibri"/>
        <family val="2"/>
      </rPr>
      <t xml:space="preserve">. </t>
    </r>
    <r>
      <rPr>
        <sz val="12"/>
        <color indexed="8"/>
        <rFont val="Calibri"/>
        <family val="2"/>
      </rPr>
      <t xml:space="preserve">En cas d’impossibilité, le consommateur devra s’arranger pour qu’un tiers vienne récupérer sa commande. Les pâtes se conservent au minimum 2 mois, dans un endroit sec.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</si>
</sst>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€&quot;"/>
    <numFmt numFmtId="165" formatCode="#,##0.00&quot; &quot;[$€-40C];[Red]&quot;-&quot;#,##0.00&quot; &quot;[$€-40C]"/>
    <numFmt numFmtId="166" formatCode="#,##0&quot;   &quot;;[Red]&quot;-&quot;#,##0&quot;   &quot;"/>
    <numFmt numFmtId="167" formatCode="&quot; &quot;#,##0.00&quot;    &quot;;&quot;-&quot;#,##0.00&quot;    &quot;;&quot; -&quot;#&quot;    &quot;;@&quot; &quot;"/>
  </numFmts>
  <fonts count="41" x14ac:knownFonts="1">
    <font>
      <sz val="11"/>
      <color rgb="FF000000"/>
      <name val="Calibri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2"/>
      <color indexed="8"/>
      <name val="Calibri"/>
      <family val="2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2"/>
      <color indexed="10"/>
      <name val="Calibri"/>
      <family val="2"/>
    </font>
    <font>
      <b/>
      <sz val="13"/>
      <color indexed="10"/>
      <name val="Calibri"/>
      <family val="2"/>
    </font>
    <font>
      <b/>
      <sz val="12"/>
      <color indexed="25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b/>
      <i/>
      <sz val="16"/>
      <color rgb="FF000000"/>
      <name val="Calibri"/>
      <family val="2"/>
    </font>
    <font>
      <u/>
      <sz val="11"/>
      <color rgb="FF0563C1"/>
      <name val="Calibri"/>
      <family val="2"/>
    </font>
    <font>
      <b/>
      <i/>
      <u/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0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u/>
      <sz val="11"/>
      <color rgb="FF0000FF"/>
      <name val="Calibri"/>
      <family val="2"/>
    </font>
    <font>
      <u/>
      <sz val="10"/>
      <color rgb="FF0000FF"/>
      <name val="Calibri"/>
      <family val="2"/>
    </font>
    <font>
      <i/>
      <sz val="10"/>
      <color rgb="FF000000"/>
      <name val="Calibri"/>
      <family val="2"/>
    </font>
    <font>
      <b/>
      <u/>
      <sz val="9"/>
      <color rgb="FF000000"/>
      <name val="Calibri"/>
      <family val="2"/>
    </font>
    <font>
      <i/>
      <sz val="12"/>
      <color rgb="FFFF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FF0000"/>
      <name val="Calibri"/>
      <family val="2"/>
    </font>
    <font>
      <b/>
      <sz val="16"/>
      <color rgb="FF000000"/>
      <name val="Calibri"/>
      <family val="2"/>
    </font>
    <font>
      <b/>
      <sz val="16"/>
      <color rgb="FFCC9966"/>
      <name val="Calibri"/>
      <family val="2"/>
    </font>
    <font>
      <b/>
      <i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3"/>
      <color rgb="FF000000"/>
      <name val="Calibri"/>
      <family val="2"/>
    </font>
    <font>
      <b/>
      <i/>
      <sz val="9"/>
      <color rgb="FF000000"/>
      <name val="Calibri"/>
      <family val="2"/>
    </font>
    <font>
      <i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C9966"/>
        <bgColor rgb="FFCC9966"/>
      </patternFill>
    </fill>
    <fill>
      <patternFill patternType="solid">
        <fgColor rgb="FFF8CBAD"/>
        <bgColor rgb="FFF8CBAD"/>
      </patternFill>
    </fill>
    <fill>
      <patternFill patternType="solid">
        <fgColor rgb="FFFFCC99"/>
        <bgColor rgb="FFFFCC99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  <fill>
      <patternFill patternType="solid">
        <fgColor rgb="FF333333"/>
        <bgColor rgb="FF333333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4B084"/>
        <bgColor rgb="FFF4B084"/>
      </patternFill>
    </fill>
    <fill>
      <patternFill patternType="solid">
        <fgColor rgb="FFCCCCCC"/>
        <bgColor rgb="FFCCCC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</borders>
  <cellStyleXfs count="8">
    <xf numFmtId="0" fontId="0" fillId="0" borderId="0"/>
    <xf numFmtId="167" fontId="12" fillId="0" borderId="0" applyFont="0" applyBorder="0" applyProtection="0"/>
    <xf numFmtId="0" fontId="13" fillId="0" borderId="0" applyNumberFormat="0" applyBorder="0" applyProtection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5" fillId="0" borderId="0" applyNumberFormat="0" applyFill="0" applyBorder="0" applyAlignment="0" applyProtection="0"/>
    <xf numFmtId="0" fontId="16" fillId="0" borderId="0" applyNumberFormat="0" applyBorder="0" applyProtection="0"/>
    <xf numFmtId="165" fontId="16" fillId="0" borderId="0" applyBorder="0" applyProtection="0"/>
  </cellStyleXfs>
  <cellXfs count="133">
    <xf numFmtId="0" fontId="0" fillId="0" borderId="0" xfId="0"/>
    <xf numFmtId="0" fontId="17" fillId="0" borderId="0" xfId="0" applyFont="1" applyAlignment="1" applyProtection="1">
      <protection hidden="1"/>
    </xf>
    <xf numFmtId="1" fontId="0" fillId="0" borderId="0" xfId="0" applyNumberFormat="1"/>
    <xf numFmtId="0" fontId="18" fillId="0" borderId="0" xfId="0" applyFont="1" applyAlignment="1" applyProtection="1"/>
    <xf numFmtId="0" fontId="19" fillId="0" borderId="0" xfId="0" applyFont="1" applyProtection="1"/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/>
    <xf numFmtId="0" fontId="22" fillId="0" borderId="0" xfId="0" applyFont="1" applyAlignment="1" applyProtection="1">
      <alignment horizontal="left" indent="1"/>
      <protection hidden="1"/>
    </xf>
    <xf numFmtId="0" fontId="0" fillId="0" borderId="0" xfId="0" applyAlignment="1" applyProtection="1">
      <protection hidden="1"/>
    </xf>
    <xf numFmtId="0" fontId="18" fillId="0" borderId="0" xfId="0" applyFont="1" applyAlignment="1" applyProtection="1">
      <protection hidden="1"/>
    </xf>
    <xf numFmtId="0" fontId="19" fillId="0" borderId="0" xfId="0" applyFont="1" applyAlignment="1" applyProtection="1">
      <protection hidden="1"/>
    </xf>
    <xf numFmtId="0" fontId="23" fillId="0" borderId="0" xfId="2" applyFont="1" applyFill="1" applyAlignment="1" applyProtection="1">
      <alignment horizontal="left" indent="1"/>
      <protection hidden="1"/>
    </xf>
    <xf numFmtId="0" fontId="24" fillId="0" borderId="0" xfId="2" applyFont="1" applyFill="1" applyAlignment="1" applyProtection="1">
      <protection hidden="1"/>
    </xf>
    <xf numFmtId="0" fontId="25" fillId="0" borderId="0" xfId="2" applyFont="1" applyFill="1" applyAlignment="1" applyProtection="1">
      <protection hidden="1"/>
    </xf>
    <xf numFmtId="0" fontId="18" fillId="0" borderId="0" xfId="0" applyFont="1" applyProtection="1"/>
    <xf numFmtId="0" fontId="26" fillId="0" borderId="0" xfId="0" applyFont="1" applyAlignment="1" applyProtection="1">
      <alignment horizontal="left"/>
    </xf>
    <xf numFmtId="1" fontId="26" fillId="0" borderId="0" xfId="0" applyNumberFormat="1" applyFont="1" applyAlignment="1" applyProtection="1">
      <alignment horizontal="left"/>
    </xf>
    <xf numFmtId="0" fontId="26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8" fillId="2" borderId="0" xfId="0" applyFont="1" applyFill="1" applyProtection="1">
      <protection hidden="1"/>
    </xf>
    <xf numFmtId="0" fontId="0" fillId="2" borderId="0" xfId="0" applyFill="1"/>
    <xf numFmtId="0" fontId="19" fillId="2" borderId="0" xfId="0" applyFont="1" applyFill="1" applyProtection="1">
      <protection hidden="1"/>
    </xf>
    <xf numFmtId="0" fontId="15" fillId="2" borderId="0" xfId="5" applyFont="1" applyFill="1" applyProtection="1">
      <protection hidden="1"/>
    </xf>
    <xf numFmtId="0" fontId="0" fillId="2" borderId="0" xfId="0" applyFill="1" applyProtection="1">
      <protection hidden="1"/>
    </xf>
    <xf numFmtId="1" fontId="29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0" fillId="3" borderId="1" xfId="0" applyFont="1" applyFill="1" applyBorder="1" applyAlignment="1" applyProtection="1">
      <alignment horizontal="center" vertical="center"/>
      <protection hidden="1"/>
    </xf>
    <xf numFmtId="165" fontId="29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29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30" fillId="3" borderId="2" xfId="0" applyFont="1" applyFill="1" applyBorder="1" applyAlignment="1" applyProtection="1">
      <alignment horizontal="center" vertical="center"/>
      <protection hidden="1"/>
    </xf>
    <xf numFmtId="0" fontId="31" fillId="4" borderId="1" xfId="0" applyFont="1" applyFill="1" applyBorder="1" applyAlignment="1" applyProtection="1">
      <alignment horizontal="left" vertical="center" wrapText="1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4" borderId="1" xfId="0" applyNumberFormat="1" applyFont="1" applyFill="1" applyBorder="1" applyAlignment="1" applyProtection="1">
      <alignment horizontal="center" vertical="center"/>
      <protection hidden="1"/>
    </xf>
    <xf numFmtId="1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5" borderId="1" xfId="0" applyNumberFormat="1" applyFont="1" applyFill="1" applyBorder="1" applyAlignment="1" applyProtection="1">
      <alignment horizontal="center" vertical="center"/>
      <protection hidden="1"/>
    </xf>
    <xf numFmtId="1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19" fillId="4" borderId="2" xfId="0" applyNumberFormat="1" applyFont="1" applyFill="1" applyBorder="1" applyAlignment="1" applyProtection="1">
      <alignment horizontal="center" vertical="center"/>
      <protection hidden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1" fontId="19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19" fillId="5" borderId="2" xfId="0" applyNumberFormat="1" applyFont="1" applyFill="1" applyBorder="1" applyAlignment="1" applyProtection="1">
      <alignment horizontal="center" vertical="center"/>
      <protection hidden="1"/>
    </xf>
    <xf numFmtId="1" fontId="19" fillId="0" borderId="1" xfId="1" applyNumberFormat="1" applyFont="1" applyFill="1" applyBorder="1" applyAlignment="1" applyProtection="1">
      <alignment horizontal="center" vertical="center"/>
      <protection locked="0"/>
    </xf>
    <xf numFmtId="1" fontId="19" fillId="5" borderId="1" xfId="1" applyNumberFormat="1" applyFont="1" applyFill="1" applyBorder="1" applyAlignment="1" applyProtection="1">
      <alignment horizontal="center" vertical="center"/>
      <protection locked="0"/>
    </xf>
    <xf numFmtId="1" fontId="19" fillId="6" borderId="1" xfId="1" applyNumberFormat="1" applyFont="1" applyFill="1" applyBorder="1" applyAlignment="1" applyProtection="1">
      <alignment horizontal="center" vertical="center"/>
      <protection locked="0"/>
    </xf>
    <xf numFmtId="1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7" borderId="1" xfId="0" applyFont="1" applyFill="1" applyBorder="1" applyAlignment="1" applyProtection="1">
      <alignment horizontal="center" vertical="center"/>
      <protection hidden="1"/>
    </xf>
    <xf numFmtId="164" fontId="19" fillId="7" borderId="1" xfId="0" applyNumberFormat="1" applyFont="1" applyFill="1" applyBorder="1" applyAlignment="1" applyProtection="1">
      <alignment horizontal="center" vertical="center"/>
      <protection hidden="1"/>
    </xf>
    <xf numFmtId="164" fontId="19" fillId="7" borderId="2" xfId="0" applyNumberFormat="1" applyFont="1" applyFill="1" applyBorder="1" applyAlignment="1" applyProtection="1">
      <alignment horizontal="center" vertical="center"/>
      <protection hidden="1"/>
    </xf>
    <xf numFmtId="1" fontId="32" fillId="3" borderId="1" xfId="1" applyNumberFormat="1" applyFont="1" applyFill="1" applyBorder="1" applyAlignment="1" applyProtection="1">
      <alignment horizontal="center" vertical="center"/>
      <protection hidden="1"/>
    </xf>
    <xf numFmtId="164" fontId="32" fillId="3" borderId="1" xfId="1" applyNumberFormat="1" applyFont="1" applyFill="1" applyBorder="1" applyAlignment="1" applyProtection="1">
      <alignment horizontal="center" vertical="center"/>
      <protection hidden="1"/>
    </xf>
    <xf numFmtId="1" fontId="32" fillId="5" borderId="1" xfId="1" applyNumberFormat="1" applyFont="1" applyFill="1" applyBorder="1" applyAlignment="1" applyProtection="1">
      <alignment horizontal="center" vertical="center"/>
      <protection hidden="1"/>
    </xf>
    <xf numFmtId="164" fontId="32" fillId="5" borderId="1" xfId="1" applyNumberFormat="1" applyFont="1" applyFill="1" applyBorder="1" applyAlignment="1" applyProtection="1">
      <alignment horizontal="center" vertical="center"/>
      <protection hidden="1"/>
    </xf>
    <xf numFmtId="0" fontId="29" fillId="8" borderId="3" xfId="0" applyFont="1" applyFill="1" applyBorder="1" applyAlignment="1" applyProtection="1">
      <alignment horizontal="center" vertical="center" wrapText="1"/>
      <protection hidden="1"/>
    </xf>
    <xf numFmtId="0" fontId="29" fillId="8" borderId="0" xfId="0" applyFont="1" applyFill="1" applyAlignment="1" applyProtection="1">
      <alignment horizontal="center" vertical="center" wrapText="1"/>
      <protection hidden="1"/>
    </xf>
    <xf numFmtId="164" fontId="31" fillId="8" borderId="0" xfId="0" applyNumberFormat="1" applyFont="1" applyFill="1" applyAlignment="1" applyProtection="1">
      <alignment horizontal="center" vertical="center"/>
      <protection hidden="1"/>
    </xf>
    <xf numFmtId="166" fontId="31" fillId="8" borderId="0" xfId="0" applyNumberFormat="1" applyFont="1" applyFill="1" applyAlignment="1" applyProtection="1">
      <alignment horizontal="center" vertical="center" wrapText="1"/>
      <protection locked="0"/>
    </xf>
    <xf numFmtId="165" fontId="31" fillId="8" borderId="0" xfId="0" applyNumberFormat="1" applyFont="1" applyFill="1" applyAlignment="1" applyProtection="1">
      <alignment horizontal="center" vertical="center" wrapText="1"/>
      <protection hidden="1"/>
    </xf>
    <xf numFmtId="165" fontId="31" fillId="8" borderId="4" xfId="0" applyNumberFormat="1" applyFont="1" applyFill="1" applyBorder="1" applyAlignment="1" applyProtection="1">
      <alignment horizontal="center" vertical="center" wrapText="1"/>
      <protection hidden="1"/>
    </xf>
    <xf numFmtId="0" fontId="33" fillId="8" borderId="0" xfId="0" applyFont="1" applyFill="1" applyAlignment="1" applyProtection="1">
      <alignment horizontal="left" wrapText="1"/>
      <protection hidden="1"/>
    </xf>
    <xf numFmtId="0" fontId="33" fillId="8" borderId="5" xfId="0" applyFont="1" applyFill="1" applyBorder="1" applyAlignment="1" applyProtection="1">
      <alignment horizontal="left" wrapText="1"/>
      <protection hidden="1"/>
    </xf>
    <xf numFmtId="1" fontId="29" fillId="9" borderId="1" xfId="0" applyNumberFormat="1" applyFont="1" applyFill="1" applyBorder="1" applyAlignment="1" applyProtection="1">
      <alignment horizontal="center" vertical="center" wrapText="1"/>
    </xf>
    <xf numFmtId="0" fontId="30" fillId="9" borderId="1" xfId="0" applyFont="1" applyFill="1" applyBorder="1" applyAlignment="1" applyProtection="1">
      <alignment horizontal="center" vertical="center"/>
    </xf>
    <xf numFmtId="1" fontId="29" fillId="5" borderId="1" xfId="0" applyNumberFormat="1" applyFont="1" applyFill="1" applyBorder="1" applyAlignment="1" applyProtection="1">
      <alignment horizontal="center" vertical="center" wrapText="1"/>
    </xf>
    <xf numFmtId="0" fontId="30" fillId="5" borderId="1" xfId="0" applyFont="1" applyFill="1" applyBorder="1" applyAlignment="1" applyProtection="1">
      <alignment horizontal="center" vertical="center"/>
    </xf>
    <xf numFmtId="1" fontId="29" fillId="9" borderId="2" xfId="0" applyNumberFormat="1" applyFont="1" applyFill="1" applyBorder="1" applyAlignment="1" applyProtection="1">
      <alignment horizontal="center" vertical="center" wrapText="1"/>
    </xf>
    <xf numFmtId="0" fontId="30" fillId="9" borderId="2" xfId="0" applyFont="1" applyFill="1" applyBorder="1" applyAlignment="1" applyProtection="1">
      <alignment horizontal="center" vertical="center"/>
    </xf>
    <xf numFmtId="0" fontId="19" fillId="10" borderId="1" xfId="0" applyFont="1" applyFill="1" applyBorder="1" applyAlignment="1" applyProtection="1">
      <alignment horizontal="center" vertical="center"/>
    </xf>
    <xf numFmtId="164" fontId="19" fillId="6" borderId="1" xfId="0" applyNumberFormat="1" applyFont="1" applyFill="1" applyBorder="1" applyAlignment="1" applyProtection="1">
      <alignment horizontal="center" vertical="center"/>
    </xf>
    <xf numFmtId="164" fontId="19" fillId="0" borderId="1" xfId="0" applyNumberFormat="1" applyFont="1" applyFill="1" applyBorder="1" applyAlignment="1" applyProtection="1">
      <alignment horizontal="center" vertical="center"/>
    </xf>
    <xf numFmtId="164" fontId="19" fillId="5" borderId="1" xfId="0" applyNumberFormat="1" applyFont="1" applyFill="1" applyBorder="1" applyAlignment="1" applyProtection="1">
      <alignment horizontal="center" vertical="center"/>
    </xf>
    <xf numFmtId="1" fontId="19" fillId="6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5" borderId="6" xfId="1" applyNumberFormat="1" applyFont="1" applyFill="1" applyBorder="1" applyAlignment="1" applyProtection="1">
      <alignment horizontal="center" vertical="center"/>
      <protection locked="0"/>
    </xf>
    <xf numFmtId="1" fontId="19" fillId="9" borderId="1" xfId="1" applyNumberFormat="1" applyFont="1" applyFill="1" applyBorder="1" applyAlignment="1">
      <alignment horizontal="center" vertical="center"/>
    </xf>
    <xf numFmtId="164" fontId="19" fillId="9" borderId="1" xfId="1" applyNumberFormat="1" applyFont="1" applyFill="1" applyBorder="1" applyAlignment="1">
      <alignment horizontal="center" vertical="center"/>
    </xf>
    <xf numFmtId="1" fontId="19" fillId="5" borderId="1" xfId="1" applyNumberFormat="1" applyFont="1" applyFill="1" applyBorder="1" applyAlignment="1">
      <alignment horizontal="center" vertical="center"/>
    </xf>
    <xf numFmtId="164" fontId="19" fillId="5" borderId="1" xfId="1" applyNumberFormat="1" applyFont="1" applyFill="1" applyBorder="1" applyAlignment="1">
      <alignment horizontal="center" vertical="center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1" fontId="22" fillId="0" borderId="0" xfId="0" applyNumberFormat="1" applyFont="1" applyProtection="1">
      <protection hidden="1"/>
    </xf>
    <xf numFmtId="0" fontId="22" fillId="0" borderId="0" xfId="0" applyFont="1" applyProtection="1"/>
    <xf numFmtId="1" fontId="22" fillId="0" borderId="0" xfId="0" applyNumberFormat="1" applyFont="1" applyProtection="1"/>
    <xf numFmtId="0" fontId="0" fillId="0" borderId="0" xfId="0" applyAlignment="1">
      <alignment vertical="top"/>
    </xf>
    <xf numFmtId="0" fontId="31" fillId="0" borderId="0" xfId="0" applyFont="1" applyAlignment="1" applyProtection="1">
      <alignment vertical="top"/>
      <protection locked="0"/>
    </xf>
    <xf numFmtId="0" fontId="22" fillId="0" borderId="0" xfId="0" applyFont="1" applyAlignment="1" applyProtection="1">
      <alignment vertical="top"/>
      <protection locked="0"/>
    </xf>
    <xf numFmtId="1" fontId="31" fillId="0" borderId="0" xfId="0" applyNumberFormat="1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0" fillId="0" borderId="0" xfId="0" applyProtection="1">
      <protection locked="0"/>
    </xf>
    <xf numFmtId="165" fontId="31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Alignment="1" applyProtection="1">
      <alignment horizontal="left" vertical="top" wrapText="1" indent="1"/>
      <protection hidden="1"/>
    </xf>
    <xf numFmtId="0" fontId="40" fillId="0" borderId="0" xfId="0" applyFont="1" applyFill="1" applyAlignment="1" applyProtection="1">
      <alignment horizontal="left" wrapText="1" indent="1"/>
      <protection hidden="1"/>
    </xf>
    <xf numFmtId="0" fontId="32" fillId="10" borderId="1" xfId="0" applyFont="1" applyFill="1" applyBorder="1" applyAlignment="1" applyProtection="1">
      <alignment horizontal="center" vertical="center"/>
    </xf>
    <xf numFmtId="0" fontId="29" fillId="10" borderId="1" xfId="0" applyFont="1" applyFill="1" applyBorder="1" applyAlignment="1" applyProtection="1">
      <alignment horizontal="center" vertical="center" wrapText="1"/>
      <protection hidden="1"/>
    </xf>
    <xf numFmtId="164" fontId="31" fillId="6" borderId="1" xfId="0" applyNumberFormat="1" applyFont="1" applyFill="1" applyBorder="1" applyAlignment="1" applyProtection="1">
      <alignment horizontal="center" vertical="center"/>
      <protection hidden="1"/>
    </xf>
    <xf numFmtId="0" fontId="29" fillId="12" borderId="1" xfId="0" applyFont="1" applyFill="1" applyBorder="1" applyAlignment="1" applyProtection="1">
      <alignment horizontal="center" vertical="center" wrapText="1"/>
      <protection hidden="1"/>
    </xf>
    <xf numFmtId="0" fontId="31" fillId="6" borderId="1" xfId="0" applyFont="1" applyFill="1" applyBorder="1" applyAlignment="1">
      <alignment horizontal="center" vertical="center"/>
    </xf>
    <xf numFmtId="0" fontId="37" fillId="10" borderId="1" xfId="0" applyFont="1" applyFill="1" applyBorder="1" applyAlignment="1" applyProtection="1">
      <alignment horizontal="center" vertical="center"/>
    </xf>
    <xf numFmtId="165" fontId="29" fillId="10" borderId="1" xfId="0" applyNumberFormat="1" applyFont="1" applyFill="1" applyBorder="1" applyAlignment="1" applyProtection="1">
      <alignment horizontal="center" vertical="center" wrapText="1"/>
    </xf>
    <xf numFmtId="165" fontId="31" fillId="6" borderId="6" xfId="0" applyNumberFormat="1" applyFont="1" applyFill="1" applyBorder="1" applyAlignment="1" applyProtection="1">
      <alignment horizontal="center" vertical="center" wrapText="1"/>
      <protection hidden="1"/>
    </xf>
    <xf numFmtId="0" fontId="29" fillId="10" borderId="1" xfId="0" applyFont="1" applyFill="1" applyBorder="1" applyAlignment="1" applyProtection="1">
      <alignment horizontal="center" vertical="center"/>
    </xf>
    <xf numFmtId="16" fontId="37" fillId="9" borderId="1" xfId="0" applyNumberFormat="1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/>
      <protection hidden="1"/>
    </xf>
    <xf numFmtId="0" fontId="29" fillId="3" borderId="1" xfId="0" applyFont="1" applyFill="1" applyBorder="1" applyAlignment="1" applyProtection="1">
      <alignment horizontal="center" vertical="center" wrapText="1"/>
      <protection hidden="1"/>
    </xf>
    <xf numFmtId="164" fontId="31" fillId="6" borderId="6" xfId="0" applyNumberFormat="1" applyFont="1" applyFill="1" applyBorder="1" applyAlignment="1" applyProtection="1">
      <alignment horizontal="center" vertical="center"/>
      <protection hidden="1"/>
    </xf>
    <xf numFmtId="0" fontId="38" fillId="4" borderId="1" xfId="0" applyFont="1" applyFill="1" applyBorder="1" applyAlignment="1" applyProtection="1">
      <alignment horizontal="left" vertical="center" indent="1"/>
      <protection hidden="1"/>
    </xf>
    <xf numFmtId="165" fontId="29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8" fillId="7" borderId="1" xfId="0" applyFont="1" applyFill="1" applyBorder="1" applyAlignment="1" applyProtection="1">
      <alignment horizontal="left" vertical="center" indent="1"/>
      <protection hidden="1"/>
    </xf>
    <xf numFmtId="165" fontId="29" fillId="7" borderId="1" xfId="0" applyNumberFormat="1" applyFont="1" applyFill="1" applyBorder="1" applyAlignment="1" applyProtection="1">
      <alignment horizontal="center" vertical="center" wrapText="1"/>
      <protection hidden="1"/>
    </xf>
    <xf numFmtId="164" fontId="32" fillId="4" borderId="1" xfId="0" applyNumberFormat="1" applyFont="1" applyFill="1" applyBorder="1" applyAlignment="1" applyProtection="1">
      <alignment horizontal="center" vertical="center"/>
      <protection hidden="1"/>
    </xf>
    <xf numFmtId="0" fontId="39" fillId="6" borderId="1" xfId="0" applyFont="1" applyFill="1" applyBorder="1" applyAlignment="1" applyProtection="1">
      <alignment horizontal="center" vertical="center"/>
      <protection hidden="1"/>
    </xf>
    <xf numFmtId="0" fontId="31" fillId="11" borderId="1" xfId="0" applyFont="1" applyFill="1" applyBorder="1" applyAlignment="1" applyProtection="1">
      <alignment horizontal="center" vertical="center" wrapText="1"/>
      <protection hidden="1"/>
    </xf>
    <xf numFmtId="0" fontId="31" fillId="4" borderId="1" xfId="0" applyFont="1" applyFill="1" applyBorder="1" applyAlignment="1" applyProtection="1">
      <alignment horizontal="left" vertical="center"/>
      <protection hidden="1"/>
    </xf>
    <xf numFmtId="0" fontId="38" fillId="4" borderId="1" xfId="0" applyFont="1" applyFill="1" applyBorder="1" applyAlignment="1" applyProtection="1">
      <alignment horizontal="left" vertical="center" wrapText="1"/>
      <protection hidden="1"/>
    </xf>
    <xf numFmtId="0" fontId="31" fillId="5" borderId="1" xfId="0" applyFont="1" applyFill="1" applyBorder="1" applyAlignment="1" applyProtection="1">
      <alignment horizontal="left" vertical="center" wrapText="1"/>
      <protection hidden="1"/>
    </xf>
    <xf numFmtId="164" fontId="32" fillId="5" borderId="1" xfId="0" applyNumberFormat="1" applyFont="1" applyFill="1" applyBorder="1" applyAlignment="1" applyProtection="1">
      <alignment horizontal="center" vertical="center"/>
      <protection hidden="1"/>
    </xf>
    <xf numFmtId="0" fontId="38" fillId="4" borderId="1" xfId="0" applyFont="1" applyFill="1" applyBorder="1" applyAlignment="1" applyProtection="1">
      <alignment horizontal="left" vertical="center" wrapText="1" indent="1"/>
      <protection hidden="1"/>
    </xf>
    <xf numFmtId="0" fontId="37" fillId="11" borderId="1" xfId="0" applyFont="1" applyFill="1" applyBorder="1" applyAlignment="1" applyProtection="1">
      <alignment horizontal="center" vertical="center"/>
      <protection hidden="1"/>
    </xf>
    <xf numFmtId="0" fontId="31" fillId="4" borderId="1" xfId="0" applyFont="1" applyFill="1" applyBorder="1" applyAlignment="1" applyProtection="1">
      <alignment horizontal="left" vertical="center" wrapText="1"/>
      <protection hidden="1"/>
    </xf>
    <xf numFmtId="0" fontId="36" fillId="0" borderId="8" xfId="0" applyFont="1" applyFill="1" applyBorder="1" applyAlignment="1" applyProtection="1">
      <alignment horizontal="left"/>
      <protection locked="0"/>
    </xf>
    <xf numFmtId="0" fontId="17" fillId="0" borderId="1" xfId="0" applyFont="1" applyFill="1" applyBorder="1" applyAlignment="1" applyProtection="1">
      <alignment horizontal="left" vertical="center" wrapText="1" indent="1"/>
      <protection hidden="1"/>
    </xf>
    <xf numFmtId="0" fontId="37" fillId="3" borderId="1" xfId="0" applyFont="1" applyFill="1" applyBorder="1" applyAlignment="1" applyProtection="1">
      <alignment horizontal="center" vertical="center"/>
      <protection hidden="1"/>
    </xf>
    <xf numFmtId="0" fontId="29" fillId="3" borderId="1" xfId="0" applyFont="1" applyFill="1" applyBorder="1" applyAlignment="1" applyProtection="1">
      <alignment horizontal="center" vertical="center"/>
      <protection hidden="1"/>
    </xf>
    <xf numFmtId="16" fontId="3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Fill="1" applyAlignment="1" applyProtection="1">
      <alignment horizontal="center" vertical="center"/>
      <protection hidden="1"/>
    </xf>
    <xf numFmtId="0" fontId="35" fillId="0" borderId="0" xfId="0" applyFont="1" applyFill="1" applyAlignment="1" applyProtection="1">
      <alignment horizontal="center" vertical="center"/>
      <protection hidden="1"/>
    </xf>
    <xf numFmtId="0" fontId="34" fillId="0" borderId="0" xfId="0" applyFont="1" applyFill="1" applyAlignment="1" applyProtection="1">
      <alignment horizontal="center" vertical="top"/>
      <protection hidden="1"/>
    </xf>
    <xf numFmtId="0" fontId="31" fillId="0" borderId="7" xfId="0" applyFont="1" applyFill="1" applyBorder="1" applyAlignment="1" applyProtection="1">
      <alignment horizontal="left" vertical="center"/>
      <protection locked="0"/>
    </xf>
  </cellXfs>
  <cellStyles count="8">
    <cellStyle name="Excel_BuiltIn_Comma" xfId="1"/>
    <cellStyle name="Excel_BuiltIn_Hyperlink" xfId="2"/>
    <cellStyle name="Heading" xfId="3"/>
    <cellStyle name="Heading1" xfId="4"/>
    <cellStyle name="Lien hypertexte" xfId="5" builtinId="8"/>
    <cellStyle name="Normal" xfId="0" builtinId="0" customBuiltin="1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358140</xdr:colOff>
      <xdr:row>3</xdr:row>
      <xdr:rowOff>114300</xdr:rowOff>
    </xdr:from>
    <xdr:to>
      <xdr:col>17</xdr:col>
      <xdr:colOff>7620</xdr:colOff>
      <xdr:row>8</xdr:row>
      <xdr:rowOff>68580</xdr:rowOff>
    </xdr:to>
    <xdr:pic>
      <xdr:nvPicPr>
        <xdr:cNvPr id="1026" name="Images 1">
          <a:extLst>
            <a:ext uri="{FF2B5EF4-FFF2-40B4-BE49-F238E27FC236}">
              <a16:creationId xmlns:a16="http://schemas.microsoft.com/office/drawing/2014/main" id="{E715A4C7-16FB-4AD3-8987-F9B3AB61A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914400"/>
          <a:ext cx="163068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illes.bourgeais@orange.fr" TargetMode="External"/><Relationship Id="rId1" Type="http://schemas.openxmlformats.org/officeDocument/2006/relationships/hyperlink" Target="mailto:magdelaunay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9"/>
  <sheetViews>
    <sheetView tabSelected="1" topLeftCell="A10" workbookViewId="0">
      <selection activeCell="R51" sqref="R51"/>
    </sheetView>
  </sheetViews>
  <sheetFormatPr baseColWidth="10" defaultColWidth="11.21875" defaultRowHeight="14.4" x14ac:dyDescent="0.3"/>
  <cols>
    <col min="1" max="1" width="2.77734375" customWidth="1"/>
    <col min="2" max="2" width="32.77734375" customWidth="1"/>
    <col min="3" max="3" width="6.109375" customWidth="1"/>
    <col min="4" max="4" width="6.33203125" customWidth="1"/>
    <col min="5" max="5" width="4.5546875" customWidth="1"/>
    <col min="6" max="6" width="5.6640625" style="2" customWidth="1"/>
    <col min="7" max="7" width="8.77734375" customWidth="1"/>
    <col min="8" max="8" width="5.6640625" customWidth="1"/>
    <col min="9" max="9" width="8.77734375" customWidth="1"/>
    <col min="10" max="10" width="5.6640625" customWidth="1"/>
    <col min="11" max="11" width="8.77734375" customWidth="1"/>
    <col min="12" max="12" width="5.6640625" customWidth="1"/>
    <col min="13" max="13" width="8.77734375" customWidth="1"/>
    <col min="14" max="14" width="5.6640625" customWidth="1"/>
    <col min="15" max="15" width="8.77734375" customWidth="1"/>
    <col min="16" max="16" width="5.6640625" customWidth="1"/>
    <col min="17" max="17" width="8.77734375" customWidth="1"/>
  </cols>
  <sheetData>
    <row r="1" spans="2:17" ht="21" x14ac:dyDescent="0.3"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2:17" ht="21" x14ac:dyDescent="0.3">
      <c r="B2" s="130" t="s">
        <v>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2:17" ht="21" x14ac:dyDescent="0.3">
      <c r="B3" s="131" t="s">
        <v>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2:17" ht="18" customHeight="1" x14ac:dyDescent="0.3">
      <c r="B4" s="1" t="s">
        <v>3</v>
      </c>
      <c r="C4" s="1"/>
      <c r="H4" s="3"/>
      <c r="I4" s="4"/>
      <c r="J4" s="1" t="s">
        <v>4</v>
      </c>
      <c r="K4" s="5"/>
      <c r="L4" s="6"/>
      <c r="M4" s="6"/>
      <c r="N4" s="6"/>
      <c r="O4" s="7"/>
      <c r="P4" s="7"/>
      <c r="Q4" s="7"/>
    </row>
    <row r="5" spans="2:17" ht="22.5" customHeight="1" x14ac:dyDescent="0.3">
      <c r="B5" s="132" t="s">
        <v>5</v>
      </c>
      <c r="C5" s="132"/>
      <c r="D5" s="132"/>
      <c r="E5" s="132"/>
      <c r="F5" s="132"/>
      <c r="G5" s="132"/>
      <c r="H5" s="132"/>
      <c r="I5" s="8"/>
      <c r="J5" s="9" t="s">
        <v>6</v>
      </c>
      <c r="K5" s="10"/>
      <c r="L5" s="11"/>
      <c r="M5" s="11"/>
      <c r="N5" s="11"/>
      <c r="O5" s="12"/>
      <c r="P5" s="12"/>
      <c r="Q5" s="12"/>
    </row>
    <row r="6" spans="2:17" ht="20.25" customHeight="1" x14ac:dyDescent="0.3">
      <c r="B6" s="124" t="s">
        <v>7</v>
      </c>
      <c r="C6" s="124"/>
      <c r="D6" s="124"/>
      <c r="E6" s="124"/>
      <c r="F6" s="124"/>
      <c r="G6" s="124"/>
      <c r="H6" s="124"/>
      <c r="I6" s="4"/>
      <c r="J6" s="9" t="s">
        <v>8</v>
      </c>
      <c r="K6" s="10"/>
      <c r="L6" s="11"/>
      <c r="M6" s="11"/>
      <c r="N6" s="11"/>
      <c r="O6" s="7"/>
      <c r="P6" s="7"/>
      <c r="Q6" s="7"/>
    </row>
    <row r="7" spans="2:17" ht="20.25" customHeight="1" x14ac:dyDescent="0.3">
      <c r="B7" s="124" t="s">
        <v>9</v>
      </c>
      <c r="C7" s="124"/>
      <c r="D7" s="124"/>
      <c r="E7" s="124"/>
      <c r="F7" s="124"/>
      <c r="G7" s="124"/>
      <c r="H7" s="124"/>
      <c r="I7" s="4"/>
      <c r="J7" s="9" t="s">
        <v>10</v>
      </c>
      <c r="K7" s="10"/>
      <c r="L7" s="11"/>
      <c r="M7" s="11"/>
      <c r="N7" s="11"/>
      <c r="O7" s="7"/>
      <c r="P7" s="7"/>
      <c r="Q7" s="7"/>
    </row>
    <row r="8" spans="2:17" ht="21" customHeight="1" x14ac:dyDescent="0.3">
      <c r="B8" s="124" t="s">
        <v>11</v>
      </c>
      <c r="C8" s="124"/>
      <c r="D8" s="124"/>
      <c r="E8" s="124"/>
      <c r="F8" s="124"/>
      <c r="G8" s="124"/>
      <c r="H8" s="124"/>
      <c r="I8" s="4"/>
      <c r="J8" s="13" t="s">
        <v>12</v>
      </c>
      <c r="K8" s="14"/>
      <c r="L8" s="15"/>
      <c r="M8" s="15"/>
      <c r="N8" s="15"/>
      <c r="O8" s="7"/>
      <c r="P8" s="7"/>
      <c r="Q8" s="7"/>
    </row>
    <row r="9" spans="2:17" x14ac:dyDescent="0.3">
      <c r="B9" s="16"/>
      <c r="C9" s="16"/>
      <c r="D9" s="17"/>
      <c r="E9" s="17"/>
      <c r="F9" s="18"/>
      <c r="G9" s="19"/>
      <c r="H9" s="19"/>
      <c r="I9" s="20"/>
      <c r="J9" s="21"/>
      <c r="K9" s="21"/>
      <c r="L9" s="22"/>
      <c r="M9" s="22"/>
      <c r="N9" s="7"/>
      <c r="O9" s="7"/>
      <c r="P9" s="7"/>
      <c r="Q9" s="7"/>
    </row>
    <row r="10" spans="2:17" ht="14.7" customHeight="1" x14ac:dyDescent="0.3">
      <c r="B10" s="16"/>
      <c r="C10" s="16"/>
      <c r="D10" s="17"/>
      <c r="E10" s="17"/>
      <c r="F10" s="18"/>
      <c r="G10" s="19"/>
      <c r="H10" s="19"/>
      <c r="I10" s="20"/>
      <c r="J10" s="23" t="s">
        <v>13</v>
      </c>
      <c r="K10" s="21"/>
      <c r="L10" s="22"/>
      <c r="M10" s="24"/>
      <c r="N10" s="25" t="s">
        <v>14</v>
      </c>
      <c r="O10" s="26"/>
      <c r="P10" s="27"/>
      <c r="Q10" s="27"/>
    </row>
    <row r="11" spans="2:17" ht="14.7" customHeight="1" x14ac:dyDescent="0.3">
      <c r="B11" s="16"/>
      <c r="C11" s="16"/>
      <c r="D11" s="17"/>
      <c r="E11" s="17"/>
      <c r="F11" s="18"/>
      <c r="G11" s="19"/>
      <c r="H11" s="19"/>
      <c r="I11" s="20"/>
      <c r="J11" s="23"/>
      <c r="K11" s="21"/>
      <c r="L11" s="22"/>
      <c r="M11" s="24"/>
      <c r="N11" s="28" t="s">
        <v>15</v>
      </c>
      <c r="O11" s="26"/>
      <c r="P11" s="27"/>
      <c r="Q11" s="27"/>
    </row>
    <row r="12" spans="2:17" ht="14.7" customHeight="1" x14ac:dyDescent="0.3">
      <c r="B12" s="16"/>
      <c r="C12" s="16"/>
      <c r="D12" s="17"/>
      <c r="E12" s="17"/>
      <c r="F12" s="18"/>
      <c r="G12" s="19"/>
      <c r="H12" s="19"/>
      <c r="I12" s="20"/>
      <c r="J12" s="23"/>
      <c r="K12" s="21"/>
      <c r="L12" s="22"/>
      <c r="M12" s="24"/>
      <c r="N12" s="28"/>
      <c r="O12" s="26"/>
      <c r="P12" s="27"/>
      <c r="Q12" s="27"/>
    </row>
    <row r="13" spans="2:17" ht="13.5" customHeight="1" x14ac:dyDescent="0.3">
      <c r="B13" s="16"/>
      <c r="C13" s="16"/>
      <c r="D13" s="17"/>
      <c r="E13" s="17"/>
      <c r="F13" s="18"/>
      <c r="G13" s="19"/>
      <c r="H13" s="19"/>
      <c r="I13" s="20"/>
      <c r="N13" s="26"/>
      <c r="O13" s="26"/>
      <c r="P13" s="29"/>
      <c r="Q13" s="29"/>
    </row>
    <row r="14" spans="2:17" ht="175.5" customHeight="1" x14ac:dyDescent="0.3">
      <c r="B14" s="125" t="s">
        <v>16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2:17" ht="36.6" customHeight="1" x14ac:dyDescent="0.3">
      <c r="B15" s="126" t="s">
        <v>17</v>
      </c>
      <c r="C15" s="126"/>
      <c r="D15" s="127" t="s">
        <v>18</v>
      </c>
      <c r="E15" s="127"/>
      <c r="F15" s="128">
        <v>45784</v>
      </c>
      <c r="G15" s="128"/>
      <c r="H15" s="128">
        <v>45819</v>
      </c>
      <c r="I15" s="128"/>
      <c r="J15" s="128">
        <v>45847</v>
      </c>
      <c r="K15" s="128"/>
      <c r="L15" s="128" t="s">
        <v>19</v>
      </c>
      <c r="M15" s="128"/>
      <c r="N15" s="128" t="s">
        <v>20</v>
      </c>
      <c r="O15" s="128"/>
      <c r="P15" s="128" t="s">
        <v>21</v>
      </c>
      <c r="Q15" s="128"/>
    </row>
    <row r="16" spans="2:17" ht="14.7" customHeight="1" x14ac:dyDescent="0.3">
      <c r="B16" s="126"/>
      <c r="C16" s="126"/>
      <c r="D16" s="127"/>
      <c r="E16" s="127"/>
      <c r="F16" s="30" t="s">
        <v>22</v>
      </c>
      <c r="G16" s="31" t="s">
        <v>18</v>
      </c>
      <c r="H16" s="32" t="s">
        <v>22</v>
      </c>
      <c r="I16" s="31" t="s">
        <v>18</v>
      </c>
      <c r="J16" s="30" t="s">
        <v>22</v>
      </c>
      <c r="K16" s="31" t="s">
        <v>18</v>
      </c>
      <c r="L16" s="30" t="s">
        <v>22</v>
      </c>
      <c r="M16" s="31" t="s">
        <v>18</v>
      </c>
      <c r="N16" s="33" t="s">
        <v>22</v>
      </c>
      <c r="O16" s="34" t="s">
        <v>18</v>
      </c>
      <c r="P16" s="33" t="s">
        <v>22</v>
      </c>
      <c r="Q16" s="34" t="s">
        <v>18</v>
      </c>
    </row>
    <row r="17" spans="2:17" ht="14.7" customHeight="1" x14ac:dyDescent="0.3">
      <c r="B17" s="122" t="s">
        <v>23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2:17" ht="27.75" customHeight="1" x14ac:dyDescent="0.3">
      <c r="B18" s="123" t="s">
        <v>24</v>
      </c>
      <c r="C18" s="36" t="s">
        <v>25</v>
      </c>
      <c r="D18" s="114">
        <v>3</v>
      </c>
      <c r="E18" s="114"/>
      <c r="F18" s="37"/>
      <c r="G18" s="38">
        <f t="shared" ref="G18:G30" si="0">(D18*F18)</f>
        <v>0</v>
      </c>
      <c r="H18" s="37"/>
      <c r="I18" s="38">
        <f t="shared" ref="I18:I30" si="1">(D18*H18)</f>
        <v>0</v>
      </c>
      <c r="J18" s="37"/>
      <c r="K18" s="38">
        <f t="shared" ref="K18:K30" si="2">(D18*J18)</f>
        <v>0</v>
      </c>
      <c r="L18" s="39"/>
      <c r="M18" s="40">
        <v>0</v>
      </c>
      <c r="N18" s="41"/>
      <c r="O18" s="42">
        <f t="shared" ref="O18:O30" si="3">(D18*N18)</f>
        <v>0</v>
      </c>
      <c r="P18" s="43"/>
      <c r="Q18" s="42">
        <f t="shared" ref="Q18:Q30" si="4">(D18*P18)</f>
        <v>0</v>
      </c>
    </row>
    <row r="19" spans="2:17" ht="22.5" customHeight="1" x14ac:dyDescent="0.3">
      <c r="B19" s="123"/>
      <c r="C19" s="36" t="s">
        <v>26</v>
      </c>
      <c r="D19" s="114">
        <v>6</v>
      </c>
      <c r="E19" s="114"/>
      <c r="F19" s="37"/>
      <c r="G19" s="38">
        <f t="shared" si="0"/>
        <v>0</v>
      </c>
      <c r="H19" s="37"/>
      <c r="I19" s="38">
        <f t="shared" si="1"/>
        <v>0</v>
      </c>
      <c r="J19" s="37"/>
      <c r="K19" s="38">
        <f t="shared" si="2"/>
        <v>0</v>
      </c>
      <c r="L19" s="39"/>
      <c r="M19" s="40">
        <v>0</v>
      </c>
      <c r="N19" s="41"/>
      <c r="O19" s="42">
        <f t="shared" si="3"/>
        <v>0</v>
      </c>
      <c r="P19" s="43"/>
      <c r="Q19" s="42">
        <f t="shared" si="4"/>
        <v>0</v>
      </c>
    </row>
    <row r="20" spans="2:17" ht="22.5" customHeight="1" x14ac:dyDescent="0.3">
      <c r="B20" s="123" t="s">
        <v>27</v>
      </c>
      <c r="C20" s="36" t="s">
        <v>28</v>
      </c>
      <c r="D20" s="114">
        <v>3</v>
      </c>
      <c r="E20" s="114"/>
      <c r="F20" s="37"/>
      <c r="G20" s="38">
        <f t="shared" si="0"/>
        <v>0</v>
      </c>
      <c r="H20" s="37"/>
      <c r="I20" s="38">
        <f t="shared" si="1"/>
        <v>0</v>
      </c>
      <c r="J20" s="37"/>
      <c r="K20" s="38">
        <f t="shared" si="2"/>
        <v>0</v>
      </c>
      <c r="L20" s="39"/>
      <c r="M20" s="40">
        <v>0</v>
      </c>
      <c r="N20" s="41"/>
      <c r="O20" s="42">
        <f t="shared" si="3"/>
        <v>0</v>
      </c>
      <c r="P20" s="43"/>
      <c r="Q20" s="42">
        <f t="shared" si="4"/>
        <v>0</v>
      </c>
    </row>
    <row r="21" spans="2:17" ht="22.5" customHeight="1" x14ac:dyDescent="0.3">
      <c r="B21" s="123"/>
      <c r="C21" s="36" t="s">
        <v>26</v>
      </c>
      <c r="D21" s="114">
        <v>6</v>
      </c>
      <c r="E21" s="114"/>
      <c r="F21" s="37"/>
      <c r="G21" s="38">
        <f t="shared" si="0"/>
        <v>0</v>
      </c>
      <c r="H21" s="37"/>
      <c r="I21" s="38">
        <f t="shared" si="1"/>
        <v>0</v>
      </c>
      <c r="J21" s="37"/>
      <c r="K21" s="38">
        <f t="shared" si="2"/>
        <v>0</v>
      </c>
      <c r="L21" s="39"/>
      <c r="M21" s="40">
        <v>0</v>
      </c>
      <c r="N21" s="41"/>
      <c r="O21" s="42">
        <f t="shared" si="3"/>
        <v>0</v>
      </c>
      <c r="P21" s="43"/>
      <c r="Q21" s="42">
        <f t="shared" si="4"/>
        <v>0</v>
      </c>
    </row>
    <row r="22" spans="2:17" ht="22.5" customHeight="1" x14ac:dyDescent="0.3">
      <c r="B22" s="119" t="s">
        <v>29</v>
      </c>
      <c r="C22" s="44" t="s">
        <v>28</v>
      </c>
      <c r="D22" s="120">
        <v>4.2</v>
      </c>
      <c r="E22" s="120"/>
      <c r="F22" s="39"/>
      <c r="G22" s="40">
        <f t="shared" si="0"/>
        <v>0</v>
      </c>
      <c r="H22" s="39"/>
      <c r="I22" s="40">
        <f t="shared" si="1"/>
        <v>0</v>
      </c>
      <c r="J22" s="39"/>
      <c r="K22" s="40">
        <f t="shared" si="2"/>
        <v>0</v>
      </c>
      <c r="L22" s="39"/>
      <c r="M22" s="40">
        <v>0</v>
      </c>
      <c r="N22" s="45"/>
      <c r="O22" s="46">
        <f t="shared" si="3"/>
        <v>0</v>
      </c>
      <c r="P22" s="45"/>
      <c r="Q22" s="46">
        <f t="shared" si="4"/>
        <v>0</v>
      </c>
    </row>
    <row r="23" spans="2:17" ht="22.5" customHeight="1" x14ac:dyDescent="0.3">
      <c r="B23" s="119"/>
      <c r="C23" s="44" t="s">
        <v>26</v>
      </c>
      <c r="D23" s="120">
        <v>8.4</v>
      </c>
      <c r="E23" s="120"/>
      <c r="F23" s="39"/>
      <c r="G23" s="40">
        <f t="shared" si="0"/>
        <v>0</v>
      </c>
      <c r="H23" s="39"/>
      <c r="I23" s="40">
        <f t="shared" si="1"/>
        <v>0</v>
      </c>
      <c r="J23" s="39"/>
      <c r="K23" s="40">
        <f t="shared" si="2"/>
        <v>0</v>
      </c>
      <c r="L23" s="39"/>
      <c r="M23" s="40">
        <v>0</v>
      </c>
      <c r="N23" s="45"/>
      <c r="O23" s="46">
        <f t="shared" si="3"/>
        <v>0</v>
      </c>
      <c r="P23" s="45"/>
      <c r="Q23" s="46">
        <f t="shared" si="4"/>
        <v>0</v>
      </c>
    </row>
    <row r="24" spans="2:17" ht="22.5" customHeight="1" x14ac:dyDescent="0.3">
      <c r="B24" s="121" t="s">
        <v>30</v>
      </c>
      <c r="C24" s="36" t="s">
        <v>25</v>
      </c>
      <c r="D24" s="111">
        <v>4.5</v>
      </c>
      <c r="E24" s="111"/>
      <c r="F24" s="47"/>
      <c r="G24" s="38">
        <f t="shared" si="0"/>
        <v>0</v>
      </c>
      <c r="H24" s="47"/>
      <c r="I24" s="38">
        <f t="shared" si="1"/>
        <v>0</v>
      </c>
      <c r="J24" s="47"/>
      <c r="K24" s="38">
        <f t="shared" si="2"/>
        <v>0</v>
      </c>
      <c r="L24" s="48"/>
      <c r="M24" s="40">
        <v>0</v>
      </c>
      <c r="N24" s="49"/>
      <c r="O24" s="42">
        <f t="shared" si="3"/>
        <v>0</v>
      </c>
      <c r="P24" s="47"/>
      <c r="Q24" s="42">
        <f t="shared" si="4"/>
        <v>0</v>
      </c>
    </row>
    <row r="25" spans="2:17" ht="22.5" customHeight="1" x14ac:dyDescent="0.3">
      <c r="B25" s="121"/>
      <c r="C25" s="36" t="s">
        <v>26</v>
      </c>
      <c r="D25" s="111">
        <v>9</v>
      </c>
      <c r="E25" s="111"/>
      <c r="F25" s="47"/>
      <c r="G25" s="38">
        <f t="shared" si="0"/>
        <v>0</v>
      </c>
      <c r="H25" s="47"/>
      <c r="I25" s="38">
        <f t="shared" si="1"/>
        <v>0</v>
      </c>
      <c r="J25" s="47"/>
      <c r="K25" s="38">
        <f t="shared" si="2"/>
        <v>0</v>
      </c>
      <c r="L25" s="48"/>
      <c r="M25" s="40">
        <v>0</v>
      </c>
      <c r="N25" s="49"/>
      <c r="O25" s="42">
        <f t="shared" si="3"/>
        <v>0</v>
      </c>
      <c r="P25" s="47"/>
      <c r="Q25" s="42">
        <f t="shared" si="4"/>
        <v>0</v>
      </c>
    </row>
    <row r="26" spans="2:17" ht="22.5" customHeight="1" x14ac:dyDescent="0.3">
      <c r="B26" s="110" t="s">
        <v>31</v>
      </c>
      <c r="C26" s="36" t="s">
        <v>25</v>
      </c>
      <c r="D26" s="111">
        <v>5.5</v>
      </c>
      <c r="E26" s="111"/>
      <c r="F26" s="47"/>
      <c r="G26" s="38">
        <f t="shared" si="0"/>
        <v>0</v>
      </c>
      <c r="H26" s="47"/>
      <c r="I26" s="38">
        <f t="shared" si="1"/>
        <v>0</v>
      </c>
      <c r="J26" s="47"/>
      <c r="K26" s="38">
        <f t="shared" si="2"/>
        <v>0</v>
      </c>
      <c r="L26" s="48"/>
      <c r="M26" s="40">
        <v>0</v>
      </c>
      <c r="N26" s="49"/>
      <c r="O26" s="42">
        <f t="shared" si="3"/>
        <v>0</v>
      </c>
      <c r="P26" s="47"/>
      <c r="Q26" s="42">
        <f t="shared" si="4"/>
        <v>0</v>
      </c>
    </row>
    <row r="27" spans="2:17" ht="22.5" customHeight="1" x14ac:dyDescent="0.3">
      <c r="B27" s="110"/>
      <c r="C27" s="36" t="s">
        <v>26</v>
      </c>
      <c r="D27" s="111">
        <v>11</v>
      </c>
      <c r="E27" s="111"/>
      <c r="F27" s="47"/>
      <c r="G27" s="38">
        <f t="shared" si="0"/>
        <v>0</v>
      </c>
      <c r="H27" s="47"/>
      <c r="I27" s="38">
        <f t="shared" si="1"/>
        <v>0</v>
      </c>
      <c r="J27" s="47"/>
      <c r="K27" s="38">
        <f t="shared" si="2"/>
        <v>0</v>
      </c>
      <c r="L27" s="48"/>
      <c r="M27" s="40">
        <v>0</v>
      </c>
      <c r="N27" s="49"/>
      <c r="O27" s="42">
        <f t="shared" si="3"/>
        <v>0</v>
      </c>
      <c r="P27" s="47"/>
      <c r="Q27" s="42">
        <f t="shared" si="4"/>
        <v>0</v>
      </c>
    </row>
    <row r="28" spans="2:17" ht="22.5" customHeight="1" x14ac:dyDescent="0.3">
      <c r="B28" s="118" t="s">
        <v>32</v>
      </c>
      <c r="C28" s="36" t="s">
        <v>25</v>
      </c>
      <c r="D28" s="111">
        <v>5.5</v>
      </c>
      <c r="E28" s="111"/>
      <c r="F28" s="47"/>
      <c r="G28" s="38">
        <f t="shared" si="0"/>
        <v>0</v>
      </c>
      <c r="H28" s="47"/>
      <c r="I28" s="38">
        <f t="shared" si="1"/>
        <v>0</v>
      </c>
      <c r="J28" s="47"/>
      <c r="K28" s="38">
        <f t="shared" si="2"/>
        <v>0</v>
      </c>
      <c r="L28" s="48"/>
      <c r="M28" s="40">
        <v>0</v>
      </c>
      <c r="N28" s="49"/>
      <c r="O28" s="42">
        <f t="shared" si="3"/>
        <v>0</v>
      </c>
      <c r="P28" s="47"/>
      <c r="Q28" s="42">
        <f t="shared" si="4"/>
        <v>0</v>
      </c>
    </row>
    <row r="29" spans="2:17" ht="22.5" customHeight="1" x14ac:dyDescent="0.3">
      <c r="B29" s="118"/>
      <c r="C29" s="36" t="s">
        <v>26</v>
      </c>
      <c r="D29" s="111">
        <v>11</v>
      </c>
      <c r="E29" s="111"/>
      <c r="F29" s="47"/>
      <c r="G29" s="38">
        <f t="shared" si="0"/>
        <v>0</v>
      </c>
      <c r="H29" s="47"/>
      <c r="I29" s="38">
        <f t="shared" si="1"/>
        <v>0</v>
      </c>
      <c r="J29" s="47"/>
      <c r="K29" s="38">
        <f t="shared" si="2"/>
        <v>0</v>
      </c>
      <c r="L29" s="48"/>
      <c r="M29" s="40">
        <v>0</v>
      </c>
      <c r="N29" s="49"/>
      <c r="O29" s="42">
        <f t="shared" si="3"/>
        <v>0</v>
      </c>
      <c r="P29" s="47"/>
      <c r="Q29" s="42">
        <f t="shared" si="4"/>
        <v>0</v>
      </c>
    </row>
    <row r="30" spans="2:17" ht="22.5" customHeight="1" x14ac:dyDescent="0.3">
      <c r="B30" s="35" t="s">
        <v>33</v>
      </c>
      <c r="C30" s="36" t="s">
        <v>34</v>
      </c>
      <c r="D30" s="114">
        <v>3.9</v>
      </c>
      <c r="E30" s="114"/>
      <c r="F30" s="37"/>
      <c r="G30" s="38">
        <f t="shared" si="0"/>
        <v>0</v>
      </c>
      <c r="H30" s="37"/>
      <c r="I30" s="38">
        <f t="shared" si="1"/>
        <v>0</v>
      </c>
      <c r="J30" s="37"/>
      <c r="K30" s="38">
        <f t="shared" si="2"/>
        <v>0</v>
      </c>
      <c r="L30" s="39"/>
      <c r="M30" s="40">
        <v>0</v>
      </c>
      <c r="N30" s="41"/>
      <c r="O30" s="42">
        <f t="shared" si="3"/>
        <v>0</v>
      </c>
      <c r="P30" s="43"/>
      <c r="Q30" s="42">
        <f t="shared" si="4"/>
        <v>0</v>
      </c>
    </row>
    <row r="31" spans="2:17" ht="22.5" customHeight="1" x14ac:dyDescent="0.3">
      <c r="B31" s="115" t="s">
        <v>35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2:17" ht="22.5" customHeight="1" x14ac:dyDescent="0.3">
      <c r="B32" s="116" t="s">
        <v>36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2:17" ht="27.75" customHeight="1" x14ac:dyDescent="0.3">
      <c r="B33" s="117" t="s">
        <v>37</v>
      </c>
      <c r="C33" s="36" t="s">
        <v>25</v>
      </c>
      <c r="D33" s="114">
        <v>4.7</v>
      </c>
      <c r="E33" s="114"/>
      <c r="F33" s="50"/>
      <c r="G33" s="38">
        <f t="shared" ref="G33:G38" si="5">(D33*F33)</f>
        <v>0</v>
      </c>
      <c r="H33" s="37"/>
      <c r="I33" s="38">
        <f t="shared" ref="I33:I38" si="6">(D33*H33)</f>
        <v>0</v>
      </c>
      <c r="J33" s="37"/>
      <c r="K33" s="38">
        <f t="shared" ref="K33:K38" si="7">(D33*J33)</f>
        <v>0</v>
      </c>
      <c r="L33" s="39"/>
      <c r="M33" s="40">
        <v>0</v>
      </c>
      <c r="N33" s="41"/>
      <c r="O33" s="42">
        <f t="shared" ref="O33:O38" si="8">(D33*N33)</f>
        <v>0</v>
      </c>
      <c r="P33" s="43"/>
      <c r="Q33" s="42">
        <f t="shared" ref="Q33:Q38" si="9">(D33*P33)</f>
        <v>0</v>
      </c>
    </row>
    <row r="34" spans="2:17" ht="22.5" customHeight="1" x14ac:dyDescent="0.3">
      <c r="B34" s="117"/>
      <c r="C34" s="36" t="s">
        <v>26</v>
      </c>
      <c r="D34" s="114">
        <v>9.4</v>
      </c>
      <c r="E34" s="114"/>
      <c r="F34" s="50"/>
      <c r="G34" s="38">
        <f t="shared" si="5"/>
        <v>0</v>
      </c>
      <c r="H34" s="37"/>
      <c r="I34" s="38">
        <f t="shared" si="6"/>
        <v>0</v>
      </c>
      <c r="J34" s="37"/>
      <c r="K34" s="38">
        <f t="shared" si="7"/>
        <v>0</v>
      </c>
      <c r="L34" s="39"/>
      <c r="M34" s="40">
        <v>0</v>
      </c>
      <c r="N34" s="41"/>
      <c r="O34" s="42">
        <f t="shared" si="8"/>
        <v>0</v>
      </c>
      <c r="P34" s="43"/>
      <c r="Q34" s="42">
        <f t="shared" si="9"/>
        <v>0</v>
      </c>
    </row>
    <row r="35" spans="2:17" ht="23.85" customHeight="1" x14ac:dyDescent="0.3">
      <c r="B35" s="110" t="s">
        <v>38</v>
      </c>
      <c r="C35" s="36" t="s">
        <v>25</v>
      </c>
      <c r="D35" s="111">
        <v>4</v>
      </c>
      <c r="E35" s="111"/>
      <c r="F35" s="49"/>
      <c r="G35" s="38">
        <f t="shared" si="5"/>
        <v>0</v>
      </c>
      <c r="H35" s="47"/>
      <c r="I35" s="38">
        <f t="shared" si="6"/>
        <v>0</v>
      </c>
      <c r="J35" s="47"/>
      <c r="K35" s="38">
        <f t="shared" si="7"/>
        <v>0</v>
      </c>
      <c r="L35" s="48"/>
      <c r="M35" s="40">
        <v>0</v>
      </c>
      <c r="N35" s="49"/>
      <c r="O35" s="42">
        <f t="shared" si="8"/>
        <v>0</v>
      </c>
      <c r="P35" s="47"/>
      <c r="Q35" s="42">
        <f t="shared" si="9"/>
        <v>0</v>
      </c>
    </row>
    <row r="36" spans="2:17" ht="23.85" customHeight="1" x14ac:dyDescent="0.3">
      <c r="B36" s="110"/>
      <c r="C36" s="36" t="s">
        <v>26</v>
      </c>
      <c r="D36" s="111">
        <v>8</v>
      </c>
      <c r="E36" s="111"/>
      <c r="F36" s="49"/>
      <c r="G36" s="38">
        <f t="shared" si="5"/>
        <v>0</v>
      </c>
      <c r="H36" s="47"/>
      <c r="I36" s="38">
        <f t="shared" si="6"/>
        <v>0</v>
      </c>
      <c r="J36" s="47"/>
      <c r="K36" s="38">
        <f t="shared" si="7"/>
        <v>0</v>
      </c>
      <c r="L36" s="48"/>
      <c r="M36" s="40">
        <v>0</v>
      </c>
      <c r="N36" s="49"/>
      <c r="O36" s="42">
        <f t="shared" si="8"/>
        <v>0</v>
      </c>
      <c r="P36" s="47"/>
      <c r="Q36" s="42">
        <f t="shared" si="9"/>
        <v>0</v>
      </c>
    </row>
    <row r="37" spans="2:17" ht="23.85" customHeight="1" x14ac:dyDescent="0.3">
      <c r="B37" s="112" t="s">
        <v>39</v>
      </c>
      <c r="C37" s="51" t="s">
        <v>28</v>
      </c>
      <c r="D37" s="113">
        <v>2.7</v>
      </c>
      <c r="E37" s="113"/>
      <c r="F37" s="47"/>
      <c r="G37" s="52">
        <f t="shared" si="5"/>
        <v>0</v>
      </c>
      <c r="H37" s="47"/>
      <c r="I37" s="52">
        <f t="shared" si="6"/>
        <v>0</v>
      </c>
      <c r="J37" s="47"/>
      <c r="K37" s="52">
        <f t="shared" si="7"/>
        <v>0</v>
      </c>
      <c r="L37" s="48"/>
      <c r="M37" s="40">
        <v>0</v>
      </c>
      <c r="N37" s="47"/>
      <c r="O37" s="53">
        <f t="shared" si="8"/>
        <v>0</v>
      </c>
      <c r="P37" s="47"/>
      <c r="Q37" s="53">
        <f t="shared" si="9"/>
        <v>0</v>
      </c>
    </row>
    <row r="38" spans="2:17" ht="23.85" customHeight="1" x14ac:dyDescent="0.3">
      <c r="B38" s="112"/>
      <c r="C38" s="51" t="s">
        <v>26</v>
      </c>
      <c r="D38" s="113">
        <v>5.4</v>
      </c>
      <c r="E38" s="113"/>
      <c r="F38" s="47"/>
      <c r="G38" s="52">
        <f t="shared" si="5"/>
        <v>0</v>
      </c>
      <c r="H38" s="47"/>
      <c r="I38" s="52">
        <f t="shared" si="6"/>
        <v>0</v>
      </c>
      <c r="J38" s="47"/>
      <c r="K38" s="52">
        <f t="shared" si="7"/>
        <v>0</v>
      </c>
      <c r="L38" s="48"/>
      <c r="M38" s="40">
        <v>0</v>
      </c>
      <c r="N38" s="47"/>
      <c r="O38" s="53">
        <f t="shared" si="8"/>
        <v>0</v>
      </c>
      <c r="P38" s="47"/>
      <c r="Q38" s="53">
        <f t="shared" si="9"/>
        <v>0</v>
      </c>
    </row>
    <row r="39" spans="2:17" x14ac:dyDescent="0.3">
      <c r="B39" s="107" t="s">
        <v>40</v>
      </c>
      <c r="C39" s="107"/>
      <c r="D39" s="107"/>
      <c r="E39" s="107"/>
      <c r="F39" s="54">
        <v>0</v>
      </c>
      <c r="G39" s="55">
        <f>SUM(G18:G38)</f>
        <v>0</v>
      </c>
      <c r="H39" s="54">
        <v>0</v>
      </c>
      <c r="I39" s="55">
        <f>SUM(I18:I38)</f>
        <v>0</v>
      </c>
      <c r="J39" s="54">
        <v>0</v>
      </c>
      <c r="K39" s="55">
        <f>SUM(K18:K38)</f>
        <v>0</v>
      </c>
      <c r="L39" s="56">
        <v>0</v>
      </c>
      <c r="M39" s="57">
        <v>0</v>
      </c>
      <c r="N39" s="54">
        <v>0</v>
      </c>
      <c r="O39" s="55">
        <f>SUM(O18:O38)</f>
        <v>0</v>
      </c>
      <c r="P39" s="54">
        <v>0</v>
      </c>
      <c r="Q39" s="55">
        <f>SUM(Q18:Q38)</f>
        <v>0</v>
      </c>
    </row>
    <row r="40" spans="2:17" ht="43.95" customHeight="1" x14ac:dyDescent="0.3">
      <c r="B40" s="108" t="s">
        <v>41</v>
      </c>
      <c r="C40" s="108"/>
      <c r="D40" s="109">
        <f>(G39+I39+K39+O39+Q39)</f>
        <v>0</v>
      </c>
      <c r="E40" s="109"/>
      <c r="F40" s="109"/>
      <c r="G40" s="108" t="s">
        <v>42</v>
      </c>
      <c r="H40" s="108"/>
      <c r="I40" s="101">
        <v>1</v>
      </c>
      <c r="J40" s="101"/>
      <c r="K40" s="108" t="s">
        <v>43</v>
      </c>
      <c r="L40" s="108"/>
      <c r="M40" s="104">
        <f>D40/I40</f>
        <v>0</v>
      </c>
      <c r="N40" s="104"/>
      <c r="O40" s="104"/>
      <c r="P40" s="104"/>
      <c r="Q40" s="104"/>
    </row>
    <row r="41" spans="2:17" ht="5.25" customHeight="1" x14ac:dyDescent="0.3">
      <c r="B41" s="58"/>
      <c r="C41" s="59"/>
      <c r="D41" s="60"/>
      <c r="E41" s="60"/>
      <c r="F41" s="60"/>
      <c r="G41" s="59"/>
      <c r="H41" s="59"/>
      <c r="I41" s="61"/>
      <c r="J41" s="61"/>
      <c r="K41" s="59"/>
      <c r="L41" s="59"/>
      <c r="M41" s="62"/>
      <c r="N41" s="63"/>
      <c r="O41" s="63"/>
      <c r="P41" s="64"/>
      <c r="Q41" s="65"/>
    </row>
    <row r="42" spans="2:17" ht="36.75" customHeight="1" x14ac:dyDescent="0.3">
      <c r="B42" s="102" t="s">
        <v>44</v>
      </c>
      <c r="C42" s="102"/>
      <c r="D42" s="105" t="s">
        <v>18</v>
      </c>
      <c r="E42" s="105"/>
      <c r="F42" s="106">
        <v>45784</v>
      </c>
      <c r="G42" s="106"/>
      <c r="H42" s="106">
        <v>45819</v>
      </c>
      <c r="I42" s="106"/>
      <c r="J42" s="106" t="s">
        <v>45</v>
      </c>
      <c r="K42" s="106"/>
      <c r="L42" s="106" t="s">
        <v>19</v>
      </c>
      <c r="M42" s="106"/>
      <c r="N42" s="106" t="s">
        <v>20</v>
      </c>
      <c r="O42" s="106"/>
      <c r="P42" s="106" t="s">
        <v>46</v>
      </c>
      <c r="Q42" s="106"/>
    </row>
    <row r="43" spans="2:17" ht="18" customHeight="1" x14ac:dyDescent="0.3">
      <c r="B43" s="102"/>
      <c r="C43" s="102"/>
      <c r="D43" s="105"/>
      <c r="E43" s="105"/>
      <c r="F43" s="66" t="s">
        <v>22</v>
      </c>
      <c r="G43" s="67" t="s">
        <v>18</v>
      </c>
      <c r="H43" s="66" t="s">
        <v>22</v>
      </c>
      <c r="I43" s="67" t="s">
        <v>18</v>
      </c>
      <c r="J43" s="68" t="s">
        <v>22</v>
      </c>
      <c r="K43" s="69" t="s">
        <v>18</v>
      </c>
      <c r="L43" s="68" t="s">
        <v>22</v>
      </c>
      <c r="M43" s="69" t="s">
        <v>18</v>
      </c>
      <c r="N43" s="70" t="s">
        <v>22</v>
      </c>
      <c r="O43" s="71" t="s">
        <v>18</v>
      </c>
      <c r="P43" s="70" t="s">
        <v>22</v>
      </c>
      <c r="Q43" s="71" t="s">
        <v>18</v>
      </c>
    </row>
    <row r="44" spans="2:17" ht="18" customHeight="1" x14ac:dyDescent="0.3">
      <c r="B44" s="102" t="s">
        <v>47</v>
      </c>
      <c r="C44" s="72" t="s">
        <v>48</v>
      </c>
      <c r="D44" s="103">
        <v>4.1500000000000004</v>
      </c>
      <c r="E44" s="103"/>
      <c r="F44" s="49"/>
      <c r="G44" s="73">
        <f>(D44*F44)</f>
        <v>0</v>
      </c>
      <c r="H44" s="47"/>
      <c r="I44" s="74">
        <f>(D44*H44)</f>
        <v>0</v>
      </c>
      <c r="J44" s="48"/>
      <c r="K44" s="75">
        <v>0</v>
      </c>
      <c r="L44" s="48"/>
      <c r="M44" s="75">
        <v>0</v>
      </c>
      <c r="N44" s="49"/>
      <c r="O44" s="73">
        <f>(D44*N44)</f>
        <v>0</v>
      </c>
      <c r="P44" s="49"/>
      <c r="Q44" s="73">
        <f>(D44*P44)</f>
        <v>0</v>
      </c>
    </row>
    <row r="45" spans="2:17" ht="18" customHeight="1" x14ac:dyDescent="0.3">
      <c r="B45" s="102"/>
      <c r="C45" s="72" t="s">
        <v>28</v>
      </c>
      <c r="D45" s="103">
        <v>8.3000000000000007</v>
      </c>
      <c r="E45" s="103"/>
      <c r="F45" s="76"/>
      <c r="G45" s="73">
        <f>(D45*F45)</f>
        <v>0</v>
      </c>
      <c r="H45" s="77"/>
      <c r="I45" s="74">
        <f>(D45*H45)</f>
        <v>0</v>
      </c>
      <c r="J45" s="78"/>
      <c r="K45" s="75">
        <v>0</v>
      </c>
      <c r="L45" s="78"/>
      <c r="M45" s="75">
        <v>0</v>
      </c>
      <c r="N45" s="76"/>
      <c r="O45" s="73">
        <f>(D45*N45)</f>
        <v>0</v>
      </c>
      <c r="P45" s="76"/>
      <c r="Q45" s="73">
        <f>(D45*P45)</f>
        <v>0</v>
      </c>
    </row>
    <row r="46" spans="2:17" ht="18" customHeight="1" x14ac:dyDescent="0.3">
      <c r="B46" s="102" t="s">
        <v>49</v>
      </c>
      <c r="C46" s="72" t="s">
        <v>48</v>
      </c>
      <c r="D46" s="103">
        <v>3.5</v>
      </c>
      <c r="E46" s="103"/>
      <c r="F46" s="76"/>
      <c r="G46" s="73">
        <f>(D46*F46)</f>
        <v>0</v>
      </c>
      <c r="H46" s="77"/>
      <c r="I46" s="74">
        <f>(D46*H46)</f>
        <v>0</v>
      </c>
      <c r="J46" s="78"/>
      <c r="K46" s="75">
        <v>0</v>
      </c>
      <c r="L46" s="78"/>
      <c r="M46" s="75">
        <v>0</v>
      </c>
      <c r="N46" s="76"/>
      <c r="O46" s="73">
        <f>(D46*N46)</f>
        <v>0</v>
      </c>
      <c r="P46" s="76"/>
      <c r="Q46" s="73">
        <f>(D46*P46)</f>
        <v>0</v>
      </c>
    </row>
    <row r="47" spans="2:17" ht="18" customHeight="1" x14ac:dyDescent="0.3">
      <c r="B47" s="102"/>
      <c r="C47" s="72" t="s">
        <v>28</v>
      </c>
      <c r="D47" s="103">
        <v>7</v>
      </c>
      <c r="E47" s="103"/>
      <c r="F47" s="76"/>
      <c r="G47" s="73">
        <f>(D47*F47)</f>
        <v>0</v>
      </c>
      <c r="H47" s="77"/>
      <c r="I47" s="74">
        <f>(D47*H47)</f>
        <v>0</v>
      </c>
      <c r="J47" s="78"/>
      <c r="K47" s="75">
        <v>0</v>
      </c>
      <c r="L47" s="78"/>
      <c r="M47" s="75">
        <v>0</v>
      </c>
      <c r="N47" s="76"/>
      <c r="O47" s="73">
        <f>(D47*N47)</f>
        <v>0</v>
      </c>
      <c r="P47" s="76"/>
      <c r="Q47" s="73">
        <f>(D47*P47)</f>
        <v>0</v>
      </c>
    </row>
    <row r="48" spans="2:17" ht="18" customHeight="1" x14ac:dyDescent="0.3">
      <c r="B48" s="97" t="s">
        <v>50</v>
      </c>
      <c r="C48" s="97"/>
      <c r="D48" s="97"/>
      <c r="E48" s="97"/>
      <c r="F48" s="79">
        <v>0</v>
      </c>
      <c r="G48" s="80">
        <f>SUM(G44:G47)</f>
        <v>0</v>
      </c>
      <c r="H48" s="79">
        <v>0</v>
      </c>
      <c r="I48" s="80">
        <f>SUM(I44:I47)</f>
        <v>0</v>
      </c>
      <c r="J48" s="81">
        <v>0</v>
      </c>
      <c r="K48" s="82">
        <v>0</v>
      </c>
      <c r="L48" s="81">
        <v>0</v>
      </c>
      <c r="M48" s="82">
        <v>0</v>
      </c>
      <c r="N48" s="79">
        <v>0</v>
      </c>
      <c r="O48" s="80">
        <f>SUM(O44:O47)</f>
        <v>0</v>
      </c>
      <c r="P48" s="79">
        <v>0</v>
      </c>
      <c r="Q48" s="80">
        <f>SUM(Q44:Q47)</f>
        <v>0</v>
      </c>
    </row>
    <row r="49" spans="2:17" ht="46.95" customHeight="1" x14ac:dyDescent="0.3">
      <c r="B49" s="98" t="s">
        <v>51</v>
      </c>
      <c r="C49" s="98"/>
      <c r="D49" s="99">
        <f>(G48+I48+O48+Q48)</f>
        <v>0</v>
      </c>
      <c r="E49" s="99"/>
      <c r="F49" s="99"/>
      <c r="G49" s="100" t="s">
        <v>42</v>
      </c>
      <c r="H49" s="100"/>
      <c r="I49" s="101">
        <v>1</v>
      </c>
      <c r="J49" s="101"/>
      <c r="K49" s="98" t="s">
        <v>43</v>
      </c>
      <c r="L49" s="98"/>
      <c r="M49" s="94">
        <f>D49/I49</f>
        <v>0</v>
      </c>
      <c r="N49" s="94"/>
      <c r="O49" s="94"/>
      <c r="P49" s="94"/>
      <c r="Q49" s="94"/>
    </row>
    <row r="50" spans="2:17" ht="15.6" x14ac:dyDescent="0.3">
      <c r="B50" s="83" t="s">
        <v>52</v>
      </c>
      <c r="C50" s="83"/>
      <c r="D50" s="84"/>
      <c r="E50" s="84"/>
      <c r="F50" s="85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</row>
    <row r="51" spans="2:17" ht="52.2" customHeight="1" x14ac:dyDescent="0.3">
      <c r="B51" s="95" t="s">
        <v>60</v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2:17" ht="15.6" x14ac:dyDescent="0.3">
      <c r="B52" s="83" t="s">
        <v>53</v>
      </c>
      <c r="C52" s="83"/>
      <c r="D52" s="84"/>
      <c r="E52" s="84"/>
      <c r="F52" s="85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</row>
    <row r="53" spans="2:17" ht="5.25" customHeight="1" x14ac:dyDescent="0.3">
      <c r="B53" s="96" t="s">
        <v>54</v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ht="30.75" customHeight="1" x14ac:dyDescent="0.3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ht="6.75" customHeight="1" x14ac:dyDescent="0.3">
      <c r="B55" s="84"/>
      <c r="C55" s="84"/>
      <c r="D55" s="84"/>
      <c r="E55" s="84"/>
      <c r="F55" s="85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</row>
    <row r="56" spans="2:17" ht="13.5" customHeight="1" x14ac:dyDescent="0.3">
      <c r="B56" s="86" t="s">
        <v>55</v>
      </c>
      <c r="C56" s="86"/>
      <c r="D56" s="86"/>
      <c r="E56" s="86"/>
      <c r="F56" s="87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</row>
    <row r="57" spans="2:17" s="88" customFormat="1" ht="26.25" customHeight="1" x14ac:dyDescent="0.3">
      <c r="B57" s="89" t="s">
        <v>56</v>
      </c>
      <c r="C57" s="89"/>
      <c r="D57" s="90"/>
      <c r="E57" s="89" t="s">
        <v>57</v>
      </c>
      <c r="F57" s="91"/>
      <c r="G57" s="90"/>
      <c r="H57" s="92" t="s">
        <v>58</v>
      </c>
      <c r="I57" s="92"/>
      <c r="J57" s="92"/>
      <c r="K57" s="92"/>
      <c r="L57" s="93"/>
      <c r="M57" s="92" t="s">
        <v>59</v>
      </c>
      <c r="N57" s="90"/>
      <c r="O57" s="90"/>
      <c r="P57" s="90"/>
      <c r="Q57" s="90"/>
    </row>
    <row r="58" spans="2:17" ht="30" customHeight="1" x14ac:dyDescent="0.3"/>
    <row r="59" spans="2:17" ht="30" customHeight="1" x14ac:dyDescent="0.3"/>
  </sheetData>
  <mergeCells count="77">
    <mergeCell ref="B1:Q1"/>
    <mergeCell ref="B2:Q2"/>
    <mergeCell ref="B3:Q3"/>
    <mergeCell ref="B5:H5"/>
    <mergeCell ref="B6:H6"/>
    <mergeCell ref="B7:H7"/>
    <mergeCell ref="B8:H8"/>
    <mergeCell ref="B14:Q14"/>
    <mergeCell ref="B15:C16"/>
    <mergeCell ref="D15:E16"/>
    <mergeCell ref="F15:G15"/>
    <mergeCell ref="H15:I15"/>
    <mergeCell ref="J15:K15"/>
    <mergeCell ref="L15:M15"/>
    <mergeCell ref="N15:O15"/>
    <mergeCell ref="P15:Q15"/>
    <mergeCell ref="B17:Q17"/>
    <mergeCell ref="B18:B19"/>
    <mergeCell ref="D18:E18"/>
    <mergeCell ref="D19:E19"/>
    <mergeCell ref="B20:B21"/>
    <mergeCell ref="D20:E20"/>
    <mergeCell ref="D21:E21"/>
    <mergeCell ref="B22:B23"/>
    <mergeCell ref="D22:E22"/>
    <mergeCell ref="D23:E23"/>
    <mergeCell ref="B24:B25"/>
    <mergeCell ref="D24:E24"/>
    <mergeCell ref="D25:E25"/>
    <mergeCell ref="B26:B27"/>
    <mergeCell ref="D26:E26"/>
    <mergeCell ref="D27:E27"/>
    <mergeCell ref="B28:B29"/>
    <mergeCell ref="D28:E28"/>
    <mergeCell ref="D29:E29"/>
    <mergeCell ref="D30:E30"/>
    <mergeCell ref="B31:Q31"/>
    <mergeCell ref="B32:Q32"/>
    <mergeCell ref="B33:B34"/>
    <mergeCell ref="D33:E33"/>
    <mergeCell ref="D34:E34"/>
    <mergeCell ref="B35:B36"/>
    <mergeCell ref="D35:E35"/>
    <mergeCell ref="D36:E36"/>
    <mergeCell ref="B37:B38"/>
    <mergeCell ref="D37:E37"/>
    <mergeCell ref="D38:E38"/>
    <mergeCell ref="B39:E39"/>
    <mergeCell ref="B40:C40"/>
    <mergeCell ref="D40:F40"/>
    <mergeCell ref="G40:H40"/>
    <mergeCell ref="I40:J40"/>
    <mergeCell ref="K40:L40"/>
    <mergeCell ref="M40:Q40"/>
    <mergeCell ref="B42:C43"/>
    <mergeCell ref="D42:E43"/>
    <mergeCell ref="F42:G42"/>
    <mergeCell ref="H42:I42"/>
    <mergeCell ref="J42:K42"/>
    <mergeCell ref="L42:M42"/>
    <mergeCell ref="N42:O42"/>
    <mergeCell ref="P42:Q42"/>
    <mergeCell ref="B44:B45"/>
    <mergeCell ref="D44:E44"/>
    <mergeCell ref="D45:E45"/>
    <mergeCell ref="B46:B47"/>
    <mergeCell ref="D46:E46"/>
    <mergeCell ref="D47:E47"/>
    <mergeCell ref="M49:Q49"/>
    <mergeCell ref="B51:Q51"/>
    <mergeCell ref="B53:Q54"/>
    <mergeCell ref="B48:E48"/>
    <mergeCell ref="B49:C49"/>
    <mergeCell ref="D49:F49"/>
    <mergeCell ref="G49:H49"/>
    <mergeCell ref="I49:J49"/>
    <mergeCell ref="K49:L49"/>
  </mergeCells>
  <hyperlinks>
    <hyperlink ref="J8" r:id="rId1"/>
    <hyperlink ref="N11" r:id="rId2"/>
  </hyperlinks>
  <pageMargins left="0.47913385826771598" right="0.27795275590551205" top="0.65826771653543314" bottom="0.63582677165354418" header="0.36259842519685009" footer="0.34015748031496112"/>
  <pageSetup paperSize="0" scale="52" fitToWidth="0" fitToHeight="0" pageOrder="overThenDown" orientation="portrait" horizontalDpi="0" verticalDpi="0" copies="0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34765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COMMANDE</vt:lpstr>
      <vt:lpstr>COMMANDE!Zone_d_impression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Julien Morel</cp:lastModifiedBy>
  <cp:revision>31</cp:revision>
  <cp:lastPrinted>2025-03-14T15:55:00Z</cp:lastPrinted>
  <dcterms:created xsi:type="dcterms:W3CDTF">2021-04-18T09:45:53Z</dcterms:created>
  <dcterms:modified xsi:type="dcterms:W3CDTF">2025-03-17T20:39:15Z</dcterms:modified>
</cp:coreProperties>
</file>