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ulien Morel\Downloads\"/>
    </mc:Choice>
  </mc:AlternateContent>
  <xr:revisionPtr revIDLastSave="0" documentId="13_ncr:1_{56A51DFA-3D25-4356-9AC5-02DE8D02F365}" xr6:coauthVersionLast="47" xr6:coauthVersionMax="47" xr10:uidLastSave="{00000000-0000-0000-0000-000000000000}"/>
  <bookViews>
    <workbookView xWindow="24" yWindow="744" windowWidth="23016" windowHeight="12216" xr2:uid="{00000000-000D-0000-FFFF-FFFF00000000}"/>
  </bookViews>
  <sheets>
    <sheet name="Feuil1" sheetId="1" r:id="rId1"/>
  </sheets>
  <definedNames>
    <definedName name="_xlnm.Print_Area" localSheetId="0">Feuil1!$A$1:$M$39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K25" i="1"/>
  <c r="L25" i="1" s="1"/>
  <c r="K24" i="1"/>
  <c r="K23" i="1"/>
  <c r="L23" i="1" s="1"/>
  <c r="K22" i="1"/>
  <c r="K21" i="1"/>
  <c r="K20" i="1"/>
  <c r="L20" i="1" s="1"/>
  <c r="L24" i="1" l="1"/>
  <c r="L22" i="1"/>
  <c r="L21" i="1"/>
  <c r="L26" i="1" l="1"/>
  <c r="J31" i="1" s="1"/>
  <c r="J33" i="1" l="1"/>
  <c r="J32" i="1"/>
</calcChain>
</file>

<file path=xl/sharedStrings.xml><?xml version="1.0" encoding="utf-8"?>
<sst xmlns="http://schemas.openxmlformats.org/spreadsheetml/2006/main" count="58" uniqueCount="54">
  <si>
    <t>Producteur bio</t>
  </si>
  <si>
    <t>Consom'acteur</t>
  </si>
  <si>
    <t>Nom :</t>
  </si>
  <si>
    <t>Adresse :</t>
  </si>
  <si>
    <t>Tel:</t>
  </si>
  <si>
    <t>Mail:</t>
  </si>
  <si>
    <t>Il prévoit des fruits de plusieurs variétés non calibrés à croquer.</t>
  </si>
  <si>
    <t>Quantité totale</t>
  </si>
  <si>
    <t>Prix total / produit</t>
  </si>
  <si>
    <t>Prix</t>
  </si>
  <si>
    <t>Pommes 5 kg</t>
  </si>
  <si>
    <t>Cocher la case correspondante</t>
  </si>
  <si>
    <t>Par chèque</t>
  </si>
  <si>
    <t>Paiement en 1 chèque début novembre :</t>
  </si>
  <si>
    <t>Paiement en 2 chèques début novembre et début février :</t>
  </si>
  <si>
    <t>Fait le :</t>
  </si>
  <si>
    <t>Signature du producteur :</t>
  </si>
  <si>
    <t>Signature du consom'acteur</t>
  </si>
  <si>
    <r>
      <t>Préciser les quantités souhaitées (sauf cases grisées) et le mode de paiement, imprimer en</t>
    </r>
    <r>
      <rPr>
        <b/>
        <sz val="10"/>
        <color rgb="FFFF0000"/>
        <rFont val="Arial"/>
        <family val="2"/>
      </rPr>
      <t xml:space="preserve"> 3 exemplaires</t>
    </r>
    <r>
      <rPr>
        <sz val="10"/>
        <color rgb="FFFF0000"/>
        <rFont val="Arial"/>
        <family val="2"/>
      </rPr>
      <t xml:space="preserve">, compléter votre nom, </t>
    </r>
  </si>
  <si>
    <t xml:space="preserve">     Correspond à la livraison de jus</t>
  </si>
  <si>
    <t>Fruits/Jus</t>
  </si>
  <si>
    <t>Kiwis 2 kg</t>
  </si>
  <si>
    <t>Jus de pommes carton 6 x 1L</t>
  </si>
  <si>
    <t>Cidre doux carton 6 x 0,75L</t>
  </si>
  <si>
    <t>TOTAL</t>
  </si>
  <si>
    <t>Contrat Fruits (7 mois) à rapporter en  2 exemplaires</t>
  </si>
  <si>
    <t>Référentes :</t>
  </si>
  <si>
    <t>Compote (Purée de pommes) pot 550g</t>
  </si>
  <si>
    <t>Paiement en 6 chèques d'octobre à mars :</t>
  </si>
  <si>
    <t>Simon Cans simon.cans@gmail.com</t>
  </si>
  <si>
    <t>Les distributions se feront le mercredi de 18H00 à 19H30 à la halte nautique à Ancenis</t>
  </si>
  <si>
    <r>
      <t xml:space="preserve">L'engagement minimum est de 5 kg de pommes par mois </t>
    </r>
    <r>
      <rPr>
        <sz val="9"/>
        <color indexed="8"/>
        <rFont val="Arial"/>
        <family val="2"/>
      </rPr>
      <t>auquels pourront s'ajouter</t>
    </r>
  </si>
  <si>
    <t>les commandes d'autres fruits et de jus.</t>
  </si>
  <si>
    <t>S 8</t>
  </si>
  <si>
    <t>S 16</t>
  </si>
  <si>
    <t>Aurélie Bourdet   aurelie.bourdet.ab@gmail.com 06 75 15 71 00</t>
  </si>
  <si>
    <t>Le verger de la petite rainette</t>
  </si>
  <si>
    <t>AMAP Ancenis - Année 2024-2025</t>
  </si>
  <si>
    <t>Romain Allaire</t>
  </si>
  <si>
    <t>49600 Beaupréau en mauges</t>
  </si>
  <si>
    <t>405 la gagnerie Gesté</t>
  </si>
  <si>
    <t>07 55 63 96 08</t>
  </si>
  <si>
    <t>levergerdelapetiterainette@gmail.com</t>
  </si>
  <si>
    <r>
      <t>Le présent contrat prend effet le 30</t>
    </r>
    <r>
      <rPr>
        <b/>
        <sz val="9"/>
        <color rgb="FF000000"/>
        <rFont val="Arial"/>
        <family val="2"/>
      </rPr>
      <t xml:space="preserve"> octobre 2024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et se termine le </t>
    </r>
    <r>
      <rPr>
        <b/>
        <sz val="9"/>
        <color rgb="FF000000"/>
        <rFont val="Arial"/>
        <family val="2"/>
      </rPr>
      <t xml:space="preserve">16 </t>
    </r>
    <r>
      <rPr>
        <b/>
        <sz val="9"/>
        <color indexed="8"/>
        <rFont val="Arial"/>
        <family val="2"/>
      </rPr>
      <t>avril 2025</t>
    </r>
    <r>
      <rPr>
        <sz val="9"/>
        <color indexed="8"/>
        <rFont val="Arial"/>
        <family val="2"/>
      </rPr>
      <t>.</t>
    </r>
  </si>
  <si>
    <t>S 44</t>
  </si>
  <si>
    <t>S 48</t>
  </si>
  <si>
    <t>S 4</t>
  </si>
  <si>
    <t>S 51</t>
  </si>
  <si>
    <t>S 12</t>
  </si>
  <si>
    <t>*Les poires et le jus pétillant viennent du GAEC Château Gaillard à Saint Laurent du Mottay</t>
  </si>
  <si>
    <t xml:space="preserve">Jus de pommes pétillant carton 6 x 0,75L* </t>
  </si>
  <si>
    <t>Poires 2 kg *</t>
  </si>
  <si>
    <t>Un bénévole  par distribution sera sollicité pour le déchargement des fruits le mercredi entre 11h et midi</t>
  </si>
  <si>
    <t>Dater et signer, apporter le nombre de chèques correspondant au paiement choisi. Le règlement est à effectuer à l'odre du Verger de la petite rainette.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</si>
</sst>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;@"/>
    <numFmt numFmtId="165" formatCode="_-* #,##0.00&quot; €&quot;_-;\-* #,##0.00&quot; €&quot;_-;_-* \-??&quot; €&quot;_-;_-@_-"/>
    <numFmt numFmtId="166" formatCode="#,##0.00&quot; €&quot;"/>
    <numFmt numFmtId="167" formatCode="d\ mmmm\ yyyy;@"/>
  </numFmts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b/>
      <sz val="20"/>
      <color indexed="8"/>
      <name val="Calibri"/>
      <family val="2"/>
    </font>
    <font>
      <b/>
      <sz val="2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i/>
      <sz val="11"/>
      <color indexed="8"/>
      <name val="Calibri"/>
      <family val="2"/>
    </font>
    <font>
      <b/>
      <i/>
      <sz val="8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u/>
      <sz val="10"/>
      <color indexed="12"/>
      <name val="Arial"/>
      <family val="2"/>
    </font>
    <font>
      <b/>
      <sz val="9"/>
      <color indexed="8"/>
      <name val="Arial"/>
      <family val="2"/>
    </font>
    <font>
      <sz val="8"/>
      <color indexed="8"/>
      <name val="Calibri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60"/>
      <name val="Calibri"/>
      <family val="2"/>
    </font>
    <font>
      <sz val="9"/>
      <color indexed="9"/>
      <name val="Arial"/>
      <family val="2"/>
    </font>
    <font>
      <sz val="10"/>
      <name val="Trajan Pro"/>
      <family val="1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b/>
      <u/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3"/>
      </patternFill>
    </fill>
    <fill>
      <patternFill patternType="solid">
        <fgColor theme="0" tint="-0.499984740745262"/>
        <bgColor indexed="9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/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17" fillId="0" borderId="0" applyNumberFormat="0" applyFill="0" applyBorder="0" applyAlignment="0" applyProtection="0"/>
    <xf numFmtId="165" fontId="1" fillId="0" borderId="0" applyFill="0" applyBorder="0" applyAlignment="0" applyProtection="0"/>
  </cellStyleXfs>
  <cellXfs count="89">
    <xf numFmtId="0" fontId="0" fillId="0" borderId="0" xfId="0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0" xfId="1"/>
    <xf numFmtId="0" fontId="2" fillId="0" borderId="0" xfId="1" applyFont="1"/>
    <xf numFmtId="0" fontId="3" fillId="0" borderId="0" xfId="1" applyFont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2" fillId="0" borderId="0" xfId="2" applyFont="1"/>
    <xf numFmtId="0" fontId="8" fillId="0" borderId="0" xfId="1" applyFont="1"/>
    <xf numFmtId="0" fontId="9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11" fillId="0" borderId="0" xfId="1" applyFont="1" applyProtection="1">
      <protection hidden="1"/>
    </xf>
    <xf numFmtId="0" fontId="14" fillId="0" borderId="0" xfId="1" applyFont="1" applyAlignment="1" applyProtection="1">
      <alignment horizontal="left"/>
      <protection hidden="1"/>
    </xf>
    <xf numFmtId="0" fontId="16" fillId="0" borderId="0" xfId="1" applyFont="1" applyProtection="1">
      <protection hidden="1"/>
    </xf>
    <xf numFmtId="0" fontId="15" fillId="0" borderId="0" xfId="1" applyFont="1" applyProtection="1">
      <protection locked="0"/>
    </xf>
    <xf numFmtId="0" fontId="11" fillId="0" borderId="0" xfId="1" applyFont="1"/>
    <xf numFmtId="0" fontId="15" fillId="0" borderId="0" xfId="1" applyFont="1" applyProtection="1">
      <protection hidden="1"/>
    </xf>
    <xf numFmtId="0" fontId="11" fillId="0" borderId="0" xfId="1" applyFont="1" applyAlignment="1" applyProtection="1">
      <alignment horizontal="left" vertical="center"/>
      <protection hidden="1"/>
    </xf>
    <xf numFmtId="0" fontId="19" fillId="0" borderId="0" xfId="2" applyFont="1"/>
    <xf numFmtId="0" fontId="12" fillId="0" borderId="0" xfId="1" applyFont="1" applyProtection="1">
      <protection hidden="1"/>
    </xf>
    <xf numFmtId="0" fontId="20" fillId="0" borderId="0" xfId="1" applyFont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14" fillId="0" borderId="0" xfId="1" applyFont="1" applyAlignment="1" applyProtection="1">
      <alignment vertical="center"/>
      <protection hidden="1"/>
    </xf>
    <xf numFmtId="0" fontId="22" fillId="0" borderId="0" xfId="1" applyFont="1" applyProtection="1">
      <protection hidden="1"/>
    </xf>
    <xf numFmtId="0" fontId="1" fillId="0" borderId="0" xfId="2" applyFont="1"/>
    <xf numFmtId="0" fontId="24" fillId="0" borderId="4" xfId="1" applyFont="1" applyBorder="1" applyAlignment="1" applyProtection="1">
      <alignment horizontal="left" vertical="center" wrapText="1"/>
      <protection hidden="1"/>
    </xf>
    <xf numFmtId="0" fontId="1" fillId="0" borderId="4" xfId="1" applyBorder="1" applyProtection="1">
      <protection hidden="1"/>
    </xf>
    <xf numFmtId="0" fontId="1" fillId="0" borderId="4" xfId="1" applyBorder="1" applyAlignment="1" applyProtection="1">
      <alignment horizontal="center"/>
      <protection hidden="1"/>
    </xf>
    <xf numFmtId="0" fontId="24" fillId="0" borderId="4" xfId="1" applyFont="1" applyBorder="1" applyAlignment="1" applyProtection="1">
      <alignment horizontal="center" wrapText="1"/>
      <protection hidden="1"/>
    </xf>
    <xf numFmtId="0" fontId="11" fillId="0" borderId="4" xfId="1" applyFont="1" applyBorder="1" applyAlignment="1" applyProtection="1">
      <alignment horizontal="center" wrapText="1"/>
      <protection hidden="1"/>
    </xf>
    <xf numFmtId="164" fontId="1" fillId="2" borderId="4" xfId="1" applyNumberFormat="1" applyFill="1" applyBorder="1" applyAlignment="1" applyProtection="1">
      <alignment horizontal="center"/>
      <protection hidden="1"/>
    </xf>
    <xf numFmtId="164" fontId="26" fillId="2" borderId="4" xfId="1" applyNumberFormat="1" applyFont="1" applyFill="1" applyBorder="1" applyAlignment="1" applyProtection="1">
      <alignment horizontal="center"/>
      <protection hidden="1"/>
    </xf>
    <xf numFmtId="165" fontId="16" fillId="0" borderId="4" xfId="4" applyFont="1" applyFill="1" applyBorder="1" applyAlignment="1" applyProtection="1">
      <alignment horizontal="right" vertical="center"/>
      <protection hidden="1"/>
    </xf>
    <xf numFmtId="165" fontId="1" fillId="0" borderId="4" xfId="1" applyNumberFormat="1" applyBorder="1" applyAlignment="1" applyProtection="1">
      <alignment horizontal="center"/>
      <protection hidden="1"/>
    </xf>
    <xf numFmtId="166" fontId="27" fillId="0" borderId="4" xfId="1" applyNumberFormat="1" applyFont="1" applyBorder="1" applyAlignment="1" applyProtection="1">
      <alignment horizontal="left" vertical="center" wrapText="1"/>
      <protection hidden="1"/>
    </xf>
    <xf numFmtId="0" fontId="27" fillId="0" borderId="4" xfId="1" applyFont="1" applyBorder="1" applyAlignment="1" applyProtection="1">
      <alignment horizontal="left"/>
      <protection hidden="1"/>
    </xf>
    <xf numFmtId="0" fontId="28" fillId="0" borderId="0" xfId="1" applyFont="1"/>
    <xf numFmtId="0" fontId="28" fillId="0" borderId="5" xfId="1" applyFont="1" applyBorder="1"/>
    <xf numFmtId="166" fontId="27" fillId="3" borderId="4" xfId="1" applyNumberFormat="1" applyFont="1" applyFill="1" applyBorder="1" applyAlignment="1" applyProtection="1">
      <alignment horizontal="right"/>
      <protection hidden="1"/>
    </xf>
    <xf numFmtId="166" fontId="1" fillId="0" borderId="0" xfId="1" applyNumberFormat="1" applyProtection="1">
      <protection hidden="1"/>
    </xf>
    <xf numFmtId="166" fontId="1" fillId="3" borderId="0" xfId="1" applyNumberFormat="1" applyFill="1" applyAlignment="1" applyProtection="1">
      <alignment horizontal="center"/>
      <protection hidden="1"/>
    </xf>
    <xf numFmtId="166" fontId="1" fillId="0" borderId="0" xfId="1" applyNumberFormat="1" applyAlignment="1" applyProtection="1">
      <alignment horizontal="center"/>
      <protection hidden="1"/>
    </xf>
    <xf numFmtId="0" fontId="27" fillId="0" borderId="6" xfId="1" applyFont="1" applyBorder="1" applyAlignment="1" applyProtection="1">
      <alignment horizontal="center"/>
      <protection locked="0" hidden="1"/>
    </xf>
    <xf numFmtId="166" fontId="1" fillId="3" borderId="4" xfId="1" applyNumberFormat="1" applyFill="1" applyBorder="1" applyAlignment="1" applyProtection="1">
      <alignment horizontal="right"/>
      <protection hidden="1"/>
    </xf>
    <xf numFmtId="165" fontId="1" fillId="0" borderId="0" xfId="1" applyNumberFormat="1" applyProtection="1">
      <protection hidden="1"/>
    </xf>
    <xf numFmtId="165" fontId="29" fillId="0" borderId="0" xfId="4" applyFont="1" applyFill="1" applyBorder="1" applyAlignment="1" applyProtection="1">
      <alignment horizontal="center"/>
      <protection hidden="1"/>
    </xf>
    <xf numFmtId="165" fontId="30" fillId="0" borderId="0" xfId="1" applyNumberFormat="1" applyFont="1" applyProtection="1">
      <protection hidden="1"/>
    </xf>
    <xf numFmtId="0" fontId="30" fillId="0" borderId="0" xfId="1" applyFont="1" applyProtection="1">
      <protection hidden="1"/>
    </xf>
    <xf numFmtId="49" fontId="1" fillId="0" borderId="0" xfId="1" applyNumberFormat="1" applyProtection="1">
      <protection hidden="1"/>
    </xf>
    <xf numFmtId="49" fontId="1" fillId="0" borderId="0" xfId="1" applyNumberFormat="1"/>
    <xf numFmtId="166" fontId="31" fillId="0" borderId="0" xfId="1" applyNumberFormat="1" applyFont="1" applyAlignment="1" applyProtection="1">
      <alignment horizontal="right"/>
      <protection hidden="1"/>
    </xf>
    <xf numFmtId="0" fontId="31" fillId="0" borderId="0" xfId="1" applyFont="1" applyProtection="1">
      <protection hidden="1"/>
    </xf>
    <xf numFmtId="167" fontId="31" fillId="0" borderId="0" xfId="1" applyNumberFormat="1" applyFont="1" applyProtection="1">
      <protection hidden="1"/>
    </xf>
    <xf numFmtId="0" fontId="7" fillId="0" borderId="0" xfId="1" applyFont="1"/>
    <xf numFmtId="166" fontId="26" fillId="0" borderId="0" xfId="1" applyNumberFormat="1" applyFont="1" applyProtection="1">
      <protection hidden="1"/>
    </xf>
    <xf numFmtId="0" fontId="26" fillId="0" borderId="0" xfId="1" applyFont="1" applyProtection="1">
      <protection hidden="1"/>
    </xf>
    <xf numFmtId="0" fontId="26" fillId="0" borderId="0" xfId="1" applyFont="1"/>
    <xf numFmtId="0" fontId="32" fillId="0" borderId="0" xfId="0" applyFont="1"/>
    <xf numFmtId="0" fontId="33" fillId="0" borderId="5" xfId="1" applyFont="1" applyBorder="1"/>
    <xf numFmtId="0" fontId="33" fillId="0" borderId="0" xfId="1" applyFont="1"/>
    <xf numFmtId="0" fontId="1" fillId="4" borderId="4" xfId="1" applyFill="1" applyBorder="1" applyAlignment="1" applyProtection="1">
      <alignment horizontal="center"/>
      <protection hidden="1"/>
    </xf>
    <xf numFmtId="0" fontId="1" fillId="6" borderId="4" xfId="1" applyFill="1" applyBorder="1" applyAlignment="1" applyProtection="1">
      <alignment horizontal="center"/>
      <protection hidden="1"/>
    </xf>
    <xf numFmtId="0" fontId="1" fillId="5" borderId="4" xfId="1" applyFill="1" applyBorder="1" applyAlignment="1" applyProtection="1">
      <alignment horizontal="center"/>
      <protection locked="0" hidden="1"/>
    </xf>
    <xf numFmtId="167" fontId="11" fillId="3" borderId="5" xfId="1" applyNumberFormat="1" applyFont="1" applyFill="1" applyBorder="1" applyProtection="1">
      <protection hidden="1"/>
    </xf>
    <xf numFmtId="0" fontId="26" fillId="7" borderId="4" xfId="1" applyFont="1" applyFill="1" applyBorder="1" applyAlignment="1" applyProtection="1">
      <alignment horizontal="center"/>
      <protection locked="0" hidden="1"/>
    </xf>
    <xf numFmtId="0" fontId="1" fillId="7" borderId="4" xfId="1" applyFill="1" applyBorder="1" applyAlignment="1" applyProtection="1">
      <alignment horizontal="center"/>
      <protection locked="0" hidden="1"/>
    </xf>
    <xf numFmtId="0" fontId="16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/>
      <protection locked="0"/>
    </xf>
    <xf numFmtId="0" fontId="17" fillId="0" borderId="0" xfId="3" applyNumberFormat="1" applyFill="1" applyBorder="1" applyAlignment="1" applyProtection="1"/>
    <xf numFmtId="0" fontId="26" fillId="5" borderId="4" xfId="1" applyFont="1" applyFill="1" applyBorder="1" applyAlignment="1" applyProtection="1">
      <alignment horizontal="center"/>
      <protection locked="0" hidden="1"/>
    </xf>
    <xf numFmtId="0" fontId="27" fillId="0" borderId="3" xfId="1" applyFont="1" applyBorder="1" applyAlignment="1" applyProtection="1">
      <alignment horizontal="center"/>
      <protection hidden="1"/>
    </xf>
    <xf numFmtId="0" fontId="26" fillId="4" borderId="4" xfId="1" applyFont="1" applyFill="1" applyBorder="1" applyAlignment="1" applyProtection="1">
      <alignment horizontal="center"/>
      <protection hidden="1"/>
    </xf>
    <xf numFmtId="0" fontId="36" fillId="0" borderId="0" xfId="1" applyFont="1" applyAlignment="1" applyProtection="1">
      <alignment vertical="center"/>
      <protection hidden="1"/>
    </xf>
    <xf numFmtId="0" fontId="18" fillId="0" borderId="2" xfId="1" applyFont="1" applyBorder="1" applyAlignment="1" applyProtection="1">
      <alignment vertical="center"/>
      <protection hidden="1"/>
    </xf>
    <xf numFmtId="0" fontId="15" fillId="8" borderId="3" xfId="1" applyFont="1" applyFill="1" applyBorder="1" applyProtection="1">
      <protection hidden="1"/>
    </xf>
    <xf numFmtId="167" fontId="11" fillId="3" borderId="7" xfId="1" applyNumberFormat="1" applyFont="1" applyFill="1" applyBorder="1" applyProtection="1">
      <protection hidden="1"/>
    </xf>
    <xf numFmtId="0" fontId="23" fillId="0" borderId="0" xfId="1" applyFont="1" applyAlignment="1" applyProtection="1">
      <alignment horizontal="left" vertical="center" wrapText="1"/>
      <protection hidden="1"/>
    </xf>
    <xf numFmtId="0" fontId="25" fillId="0" borderId="4" xfId="1" applyFont="1" applyBorder="1" applyAlignment="1" applyProtection="1">
      <alignment horizontal="center" vertical="center" wrapText="1"/>
      <protection hidden="1"/>
    </xf>
    <xf numFmtId="0" fontId="15" fillId="0" borderId="3" xfId="1" applyFont="1" applyBorder="1" applyProtection="1">
      <protection hidden="1"/>
    </xf>
    <xf numFmtId="0" fontId="11" fillId="0" borderId="2" xfId="1" applyFont="1" applyBorder="1" applyAlignment="1" applyProtection="1">
      <alignment vertical="center"/>
      <protection hidden="1"/>
    </xf>
    <xf numFmtId="0" fontId="12" fillId="0" borderId="0" xfId="1" applyFont="1" applyProtection="1">
      <protection hidden="1"/>
    </xf>
    <xf numFmtId="0" fontId="15" fillId="0" borderId="0" xfId="1" applyFont="1" applyProtection="1">
      <protection hidden="1"/>
    </xf>
    <xf numFmtId="0" fontId="1" fillId="0" borderId="0" xfId="1" applyProtection="1">
      <protection hidden="1"/>
    </xf>
    <xf numFmtId="0" fontId="11" fillId="0" borderId="1" xfId="1" applyFont="1" applyBorder="1" applyAlignment="1" applyProtection="1">
      <alignment vertical="center"/>
      <protection hidden="1"/>
    </xf>
    <xf numFmtId="0" fontId="17" fillId="0" borderId="0" xfId="3" applyNumberFormat="1" applyFill="1" applyBorder="1" applyAlignment="1" applyProtection="1">
      <protection hidden="1"/>
    </xf>
  </cellXfs>
  <cellStyles count="5">
    <cellStyle name="Lien hypertexte" xfId="3" builtinId="8"/>
    <cellStyle name="Monétaire_Feuil1" xfId="4" xr:uid="{00000000-0005-0000-0000-000001000000}"/>
    <cellStyle name="Normal" xfId="0" builtinId="0"/>
    <cellStyle name="Normal 2" xfId="2" xr:uid="{00000000-0005-0000-0000-000003000000}"/>
    <cellStyle name="Normal_Feuil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16</xdr:row>
      <xdr:rowOff>19050</xdr:rowOff>
    </xdr:from>
    <xdr:to>
      <xdr:col>2</xdr:col>
      <xdr:colOff>695324</xdr:colOff>
      <xdr:row>16</xdr:row>
      <xdr:rowOff>180974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AF843A-F5F4-4F2B-8321-8ABBFF651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3105150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5</xdr:col>
      <xdr:colOff>561975</xdr:colOff>
      <xdr:row>16</xdr:row>
      <xdr:rowOff>19050</xdr:rowOff>
    </xdr:from>
    <xdr:to>
      <xdr:col>5</xdr:col>
      <xdr:colOff>723899</xdr:colOff>
      <xdr:row>16</xdr:row>
      <xdr:rowOff>180974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A066B54-3F8F-4911-AF38-48B5AEF8F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105150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16</xdr:row>
      <xdr:rowOff>19050</xdr:rowOff>
    </xdr:from>
    <xdr:to>
      <xdr:col>8</xdr:col>
      <xdr:colOff>733424</xdr:colOff>
      <xdr:row>16</xdr:row>
      <xdr:rowOff>180974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6B3E43D-9677-4391-B102-1F252DCD4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3105150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28</xdr:row>
      <xdr:rowOff>0</xdr:rowOff>
    </xdr:from>
    <xdr:to>
      <xdr:col>0</xdr:col>
      <xdr:colOff>190499</xdr:colOff>
      <xdr:row>28</xdr:row>
      <xdr:rowOff>161924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DB56F53-B8A9-439C-8220-7EEDBFC1A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134100"/>
          <a:ext cx="161924" cy="161924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16</xdr:row>
      <xdr:rowOff>9525</xdr:rowOff>
    </xdr:from>
    <xdr:to>
      <xdr:col>4</xdr:col>
      <xdr:colOff>723899</xdr:colOff>
      <xdr:row>16</xdr:row>
      <xdr:rowOff>171449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9B63B4-98E9-4941-B5DB-1DA0079A0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3095625"/>
          <a:ext cx="161924" cy="161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vergerdelapetiterainet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A8" workbookViewId="0">
      <selection activeCell="A29" sqref="A29"/>
    </sheetView>
  </sheetViews>
  <sheetFormatPr baseColWidth="10" defaultRowHeight="14.4"/>
  <cols>
    <col min="1" max="1" width="37" customWidth="1"/>
  </cols>
  <sheetData>
    <row r="1" spans="1:14" ht="15.6">
      <c r="A1" s="1"/>
      <c r="B1" s="2"/>
      <c r="C1" s="2"/>
      <c r="D1" s="2"/>
      <c r="E1" s="2"/>
      <c r="F1" s="2"/>
      <c r="G1" s="2"/>
      <c r="H1" s="3"/>
      <c r="I1" s="3"/>
      <c r="J1" s="2"/>
      <c r="K1" s="2"/>
      <c r="L1" s="2"/>
      <c r="M1" s="2"/>
      <c r="N1" s="4"/>
    </row>
    <row r="2" spans="1:14" ht="25.8">
      <c r="A2" s="5" t="s">
        <v>36</v>
      </c>
      <c r="B2" s="6"/>
      <c r="C2" s="6"/>
      <c r="D2" s="6"/>
      <c r="E2" s="6"/>
      <c r="F2" s="6"/>
      <c r="G2" s="3"/>
      <c r="H2" s="7" t="s">
        <v>0</v>
      </c>
      <c r="I2" s="7"/>
      <c r="J2" s="3"/>
      <c r="K2" s="8" t="s">
        <v>1</v>
      </c>
      <c r="L2" s="1"/>
      <c r="M2" s="9"/>
    </row>
    <row r="3" spans="1:14" ht="21">
      <c r="A3" s="10" t="s">
        <v>37</v>
      </c>
      <c r="B3" s="11"/>
      <c r="C3" s="12"/>
      <c r="D3" s="11"/>
      <c r="E3" s="11"/>
      <c r="F3" s="11"/>
      <c r="G3" s="13" t="s">
        <v>2</v>
      </c>
      <c r="H3" s="84" t="s">
        <v>38</v>
      </c>
      <c r="I3" s="84"/>
      <c r="J3" s="84"/>
      <c r="K3" s="13" t="s">
        <v>2</v>
      </c>
      <c r="L3" s="69"/>
      <c r="M3" s="69"/>
    </row>
    <row r="4" spans="1:14">
      <c r="A4" s="14" t="s">
        <v>25</v>
      </c>
      <c r="B4" s="1"/>
      <c r="C4" s="1"/>
      <c r="D4" s="1"/>
      <c r="E4" s="1"/>
      <c r="F4" s="1"/>
      <c r="G4" s="13" t="s">
        <v>3</v>
      </c>
      <c r="H4" s="85" t="s">
        <v>40</v>
      </c>
      <c r="I4" s="85"/>
      <c r="J4" s="85"/>
      <c r="K4" s="13" t="s">
        <v>3</v>
      </c>
      <c r="L4" s="70"/>
      <c r="M4" s="70"/>
    </row>
    <row r="5" spans="1:14">
      <c r="A5" s="3"/>
      <c r="B5" s="15"/>
      <c r="C5" s="15"/>
      <c r="D5" s="15"/>
      <c r="E5" s="15"/>
      <c r="F5" s="15"/>
      <c r="G5" s="3"/>
      <c r="H5" s="86" t="s">
        <v>39</v>
      </c>
      <c r="I5" s="86"/>
      <c r="J5" s="86"/>
      <c r="K5" s="16"/>
      <c r="L5" s="71"/>
      <c r="M5" s="71"/>
    </row>
    <row r="6" spans="1:14">
      <c r="A6" s="3"/>
      <c r="B6" s="15"/>
      <c r="C6" s="15"/>
      <c r="D6" s="15"/>
      <c r="E6" s="15"/>
      <c r="F6" s="15"/>
      <c r="G6" s="17" t="s">
        <v>4</v>
      </c>
      <c r="H6" s="86" t="s">
        <v>41</v>
      </c>
      <c r="I6" s="86"/>
      <c r="J6" s="86"/>
      <c r="K6" s="17" t="s">
        <v>4</v>
      </c>
      <c r="L6" s="70"/>
      <c r="M6" s="70"/>
    </row>
    <row r="7" spans="1:14">
      <c r="A7" s="87" t="s">
        <v>43</v>
      </c>
      <c r="B7" s="87"/>
      <c r="C7" s="87"/>
      <c r="D7" s="87"/>
      <c r="E7" s="87"/>
      <c r="F7" s="87"/>
      <c r="G7" s="18" t="s">
        <v>5</v>
      </c>
      <c r="H7" s="88" t="s">
        <v>42</v>
      </c>
      <c r="I7" s="88"/>
      <c r="J7" s="88"/>
      <c r="K7" s="18" t="s">
        <v>5</v>
      </c>
      <c r="L7" s="68"/>
      <c r="M7" s="68"/>
    </row>
    <row r="8" spans="1:14">
      <c r="A8" s="83" t="s">
        <v>6</v>
      </c>
      <c r="B8" s="83"/>
      <c r="C8" s="83"/>
      <c r="D8" s="83"/>
      <c r="E8" s="83"/>
      <c r="F8" s="83"/>
      <c r="G8" s="19"/>
      <c r="H8" s="3"/>
      <c r="I8" s="3"/>
      <c r="J8" s="3"/>
      <c r="K8" s="3"/>
      <c r="L8" s="68"/>
      <c r="M8" s="68"/>
    </row>
    <row r="9" spans="1:14">
      <c r="A9" s="77" t="s">
        <v>31</v>
      </c>
      <c r="B9" s="77"/>
      <c r="C9" s="77"/>
      <c r="D9" s="77"/>
      <c r="E9" s="77"/>
      <c r="F9" s="77"/>
      <c r="G9" s="18"/>
      <c r="H9" s="3"/>
      <c r="I9" s="3"/>
      <c r="J9" s="3"/>
      <c r="K9" s="3"/>
      <c r="L9" s="3"/>
      <c r="M9" s="20"/>
    </row>
    <row r="10" spans="1:14">
      <c r="A10" s="82" t="s">
        <v>32</v>
      </c>
      <c r="B10" s="82"/>
      <c r="C10" s="82"/>
      <c r="D10" s="82"/>
      <c r="E10" s="82"/>
      <c r="F10" s="82"/>
      <c r="G10" s="18"/>
      <c r="H10" s="3"/>
      <c r="I10" s="3"/>
      <c r="J10" s="3"/>
      <c r="K10" s="3"/>
      <c r="L10" s="3"/>
      <c r="M10" s="20"/>
    </row>
    <row r="11" spans="1:14">
      <c r="A11" s="78" t="s">
        <v>49</v>
      </c>
      <c r="B11" s="78"/>
      <c r="C11" s="78"/>
      <c r="D11" s="78"/>
      <c r="E11" s="78"/>
      <c r="F11" s="78"/>
      <c r="G11" s="21"/>
      <c r="H11" s="3"/>
      <c r="I11" s="3"/>
      <c r="J11" s="3"/>
      <c r="K11" s="3"/>
      <c r="L11" s="3"/>
      <c r="M11" s="20"/>
    </row>
    <row r="12" spans="1:14" ht="15.6">
      <c r="A12" s="22"/>
      <c r="B12" s="18"/>
      <c r="C12" s="18"/>
      <c r="D12" s="18"/>
      <c r="E12" s="18"/>
      <c r="F12" s="18"/>
      <c r="G12" s="18"/>
      <c r="H12" s="23" t="s">
        <v>26</v>
      </c>
      <c r="I12" s="23"/>
      <c r="J12" s="19"/>
      <c r="K12" s="19"/>
      <c r="L12" s="19"/>
      <c r="M12" s="20"/>
    </row>
    <row r="13" spans="1:14">
      <c r="A13" s="24" t="s">
        <v>30</v>
      </c>
      <c r="B13" s="18"/>
      <c r="C13" s="18"/>
      <c r="D13" s="18"/>
      <c r="E13" s="18"/>
      <c r="F13" s="18"/>
      <c r="G13" s="18"/>
      <c r="H13" s="17" t="s">
        <v>35</v>
      </c>
      <c r="I13" s="17"/>
      <c r="J13" s="17"/>
      <c r="K13" s="72"/>
      <c r="L13" s="72"/>
      <c r="M13" s="20"/>
    </row>
    <row r="14" spans="1:14">
      <c r="A14" s="76" t="s">
        <v>52</v>
      </c>
      <c r="B14" s="25"/>
      <c r="C14" s="25"/>
      <c r="D14" s="25"/>
      <c r="E14" s="25"/>
      <c r="F14" s="25"/>
      <c r="G14" s="25"/>
      <c r="H14" s="17" t="s">
        <v>29</v>
      </c>
      <c r="I14" s="17"/>
      <c r="J14" s="17"/>
      <c r="K14" s="72"/>
      <c r="L14" s="72"/>
      <c r="M14" s="26"/>
    </row>
    <row r="15" spans="1:14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26"/>
    </row>
    <row r="16" spans="1:14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26"/>
    </row>
    <row r="17" spans="1:14">
      <c r="A17" s="27"/>
      <c r="B17" s="28"/>
      <c r="C17" s="29" t="s">
        <v>44</v>
      </c>
      <c r="D17" s="29" t="s">
        <v>45</v>
      </c>
      <c r="E17" s="29" t="s">
        <v>47</v>
      </c>
      <c r="F17" s="29" t="s">
        <v>46</v>
      </c>
      <c r="G17" s="29" t="s">
        <v>33</v>
      </c>
      <c r="H17" s="29" t="s">
        <v>48</v>
      </c>
      <c r="I17" s="29" t="s">
        <v>34</v>
      </c>
      <c r="J17" s="29"/>
      <c r="K17" s="81" t="s">
        <v>7</v>
      </c>
      <c r="L17" s="81" t="s">
        <v>8</v>
      </c>
      <c r="M17" s="26"/>
    </row>
    <row r="18" spans="1:14">
      <c r="A18" s="30" t="s">
        <v>20</v>
      </c>
      <c r="B18" s="31" t="s">
        <v>9</v>
      </c>
      <c r="C18" s="32">
        <v>45229</v>
      </c>
      <c r="D18" s="32">
        <v>45257</v>
      </c>
      <c r="E18" s="33">
        <v>45278</v>
      </c>
      <c r="F18" s="32">
        <v>45313</v>
      </c>
      <c r="G18" s="32">
        <v>45341</v>
      </c>
      <c r="H18" s="32">
        <v>45370</v>
      </c>
      <c r="I18" s="32">
        <v>45398</v>
      </c>
      <c r="J18" s="32"/>
      <c r="K18" s="81"/>
      <c r="L18" s="81"/>
      <c r="M18" s="26"/>
    </row>
    <row r="19" spans="1:14" ht="15" customHeight="1">
      <c r="A19" s="36" t="s">
        <v>10</v>
      </c>
      <c r="B19" s="34">
        <v>11.5</v>
      </c>
      <c r="C19" s="67"/>
      <c r="D19" s="67"/>
      <c r="E19" s="67"/>
      <c r="F19" s="67"/>
      <c r="G19" s="67"/>
      <c r="H19" s="67"/>
      <c r="I19" s="67"/>
      <c r="J19" s="67"/>
      <c r="K19" s="29">
        <f>SUM(C19:J19)</f>
        <v>0</v>
      </c>
      <c r="L19" s="35">
        <f>K19*B19</f>
        <v>0</v>
      </c>
      <c r="M19" s="26"/>
    </row>
    <row r="20" spans="1:14" ht="15" customHeight="1">
      <c r="A20" s="37" t="s">
        <v>51</v>
      </c>
      <c r="B20" s="34">
        <v>5.6</v>
      </c>
      <c r="C20" s="67"/>
      <c r="D20" s="67"/>
      <c r="E20" s="67"/>
      <c r="F20" s="67"/>
      <c r="G20" s="67"/>
      <c r="H20" s="67"/>
      <c r="I20" s="67"/>
      <c r="J20" s="67"/>
      <c r="K20" s="29">
        <f>SUM(C20:J20)</f>
        <v>0</v>
      </c>
      <c r="L20" s="35">
        <f>K20*B20</f>
        <v>0</v>
      </c>
      <c r="M20" s="26"/>
    </row>
    <row r="21" spans="1:14" ht="15" hidden="1" customHeight="1">
      <c r="A21" s="37" t="s">
        <v>21</v>
      </c>
      <c r="B21" s="34">
        <v>7.2</v>
      </c>
      <c r="C21" s="63"/>
      <c r="D21" s="63"/>
      <c r="E21" s="62"/>
      <c r="F21" s="67"/>
      <c r="G21" s="64"/>
      <c r="H21" s="63"/>
      <c r="I21" s="63"/>
      <c r="J21" s="63"/>
      <c r="K21" s="29">
        <f>E21+F21</f>
        <v>0</v>
      </c>
      <c r="L21" s="35">
        <f>K21*B21</f>
        <v>0</v>
      </c>
      <c r="M21" s="26"/>
    </row>
    <row r="22" spans="1:14" ht="15" customHeight="1">
      <c r="A22" s="37" t="s">
        <v>22</v>
      </c>
      <c r="B22" s="34">
        <v>16.2</v>
      </c>
      <c r="C22" s="62"/>
      <c r="D22" s="63"/>
      <c r="E22" s="63"/>
      <c r="F22" s="66"/>
      <c r="G22" s="63"/>
      <c r="H22" s="63"/>
      <c r="I22" s="62"/>
      <c r="J22" s="64"/>
      <c r="K22" s="29">
        <f>C22+F22+I22</f>
        <v>0</v>
      </c>
      <c r="L22" s="35">
        <f t="shared" ref="L22:L25" si="0">K22*B22</f>
        <v>0</v>
      </c>
      <c r="M22" s="26"/>
    </row>
    <row r="23" spans="1:14" ht="15" customHeight="1">
      <c r="A23" s="37" t="s">
        <v>50</v>
      </c>
      <c r="B23" s="34">
        <v>18.600000000000001</v>
      </c>
      <c r="C23" s="73"/>
      <c r="D23" s="63"/>
      <c r="E23" s="75"/>
      <c r="F23" s="66"/>
      <c r="G23" s="63"/>
      <c r="H23" s="63"/>
      <c r="I23" s="62"/>
      <c r="J23" s="64"/>
      <c r="K23" s="29">
        <f>E23+F23+I23</f>
        <v>0</v>
      </c>
      <c r="L23" s="35">
        <f>K23*B23</f>
        <v>0</v>
      </c>
    </row>
    <row r="24" spans="1:14" hidden="1">
      <c r="A24" s="37" t="s">
        <v>23</v>
      </c>
      <c r="B24" s="34">
        <v>24</v>
      </c>
      <c r="C24" s="66"/>
      <c r="D24" s="63"/>
      <c r="E24" s="63"/>
      <c r="F24" s="66"/>
      <c r="G24" s="63"/>
      <c r="H24" s="63"/>
      <c r="I24" s="62"/>
      <c r="J24" s="64"/>
      <c r="K24" s="29">
        <f>C24+F24+I24</f>
        <v>0</v>
      </c>
      <c r="L24" s="35">
        <f t="shared" si="0"/>
        <v>0</v>
      </c>
      <c r="M24" s="1"/>
      <c r="N24" s="3"/>
    </row>
    <row r="25" spans="1:14">
      <c r="A25" s="37" t="s">
        <v>27</v>
      </c>
      <c r="B25" s="34">
        <v>3.1</v>
      </c>
      <c r="C25" s="66"/>
      <c r="D25" s="62"/>
      <c r="E25" s="62"/>
      <c r="F25" s="66"/>
      <c r="G25" s="62"/>
      <c r="H25" s="62"/>
      <c r="I25" s="62"/>
      <c r="J25" s="67"/>
      <c r="K25" s="29">
        <f>SUM(C25:J25)</f>
        <v>0</v>
      </c>
      <c r="L25" s="35">
        <f t="shared" si="0"/>
        <v>0</v>
      </c>
      <c r="M25" s="1"/>
      <c r="N25" s="3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74" t="s">
        <v>24</v>
      </c>
      <c r="K26" s="40"/>
      <c r="L26" s="40">
        <f>SUM(L19:L25)</f>
        <v>0</v>
      </c>
      <c r="M26" s="1"/>
      <c r="N26" s="3"/>
    </row>
    <row r="27" spans="1:14" s="59" customFormat="1">
      <c r="A27" s="60" t="s">
        <v>18</v>
      </c>
      <c r="B27" s="39"/>
      <c r="C27" s="39"/>
      <c r="D27" s="39"/>
      <c r="E27" s="39"/>
      <c r="F27" s="39"/>
      <c r="G27" s="39"/>
      <c r="H27" s="38"/>
      <c r="I27" s="38"/>
      <c r="J27" s="38"/>
      <c r="K27" s="3"/>
      <c r="L27" s="1"/>
      <c r="M27" s="57"/>
      <c r="N27" s="58"/>
    </row>
    <row r="28" spans="1:14">
      <c r="A28" s="61" t="s">
        <v>53</v>
      </c>
      <c r="B28" s="55"/>
      <c r="C28" s="55"/>
      <c r="D28" s="55"/>
      <c r="E28" s="55"/>
      <c r="F28" s="55"/>
      <c r="G28" s="55"/>
      <c r="H28" s="56"/>
      <c r="I28" s="56"/>
      <c r="J28" s="57"/>
      <c r="K28" s="57"/>
      <c r="L28" s="57"/>
      <c r="M28" s="48"/>
      <c r="N28" s="49"/>
    </row>
    <row r="29" spans="1:14">
      <c r="A29" s="55" t="s">
        <v>19</v>
      </c>
      <c r="B29" s="38"/>
      <c r="C29" s="38"/>
      <c r="D29" s="38"/>
      <c r="E29" s="38"/>
      <c r="F29" s="38"/>
      <c r="G29" s="38"/>
      <c r="H29" s="41"/>
      <c r="I29" s="41"/>
      <c r="J29" s="1"/>
      <c r="K29" s="1"/>
      <c r="L29" s="1"/>
      <c r="M29" s="50"/>
      <c r="N29" s="51"/>
    </row>
    <row r="30" spans="1:14" ht="15" thickBot="1">
      <c r="A30" s="3"/>
      <c r="B30" s="42"/>
      <c r="C30" s="42" t="s">
        <v>11</v>
      </c>
      <c r="D30" s="42"/>
      <c r="E30" s="42"/>
      <c r="F30" s="42"/>
      <c r="G30" s="3"/>
      <c r="H30" s="42"/>
      <c r="I30" s="42"/>
      <c r="J30" s="43" t="s">
        <v>12</v>
      </c>
      <c r="K30" s="46"/>
      <c r="L30" s="47"/>
      <c r="M30" s="50"/>
      <c r="N30" s="51"/>
    </row>
    <row r="31" spans="1:14" ht="15" thickBot="1">
      <c r="A31" s="3"/>
      <c r="B31" s="3"/>
      <c r="C31" s="44"/>
      <c r="D31" s="79" t="s">
        <v>13</v>
      </c>
      <c r="E31" s="79"/>
      <c r="F31" s="79"/>
      <c r="G31" s="79"/>
      <c r="H31" s="79"/>
      <c r="I31" s="65"/>
      <c r="J31" s="45">
        <f>L26</f>
        <v>0</v>
      </c>
      <c r="K31" s="1"/>
      <c r="L31" s="47"/>
      <c r="M31" s="50"/>
      <c r="N31" s="51"/>
    </row>
    <row r="32" spans="1:14" ht="15" thickBot="1">
      <c r="A32" s="3"/>
      <c r="B32" s="3"/>
      <c r="C32" s="44"/>
      <c r="D32" s="79" t="s">
        <v>14</v>
      </c>
      <c r="E32" s="79"/>
      <c r="F32" s="79"/>
      <c r="G32" s="79"/>
      <c r="H32" s="79"/>
      <c r="I32" s="65"/>
      <c r="J32" s="45">
        <f>L26/2</f>
        <v>0</v>
      </c>
      <c r="K32" s="50"/>
      <c r="L32" s="47"/>
      <c r="M32" s="50"/>
      <c r="N32" s="51"/>
    </row>
    <row r="33" spans="1:14" ht="15" thickBot="1">
      <c r="A33" s="3"/>
      <c r="B33" s="3"/>
      <c r="C33" s="44"/>
      <c r="D33" s="79" t="s">
        <v>28</v>
      </c>
      <c r="E33" s="79"/>
      <c r="F33" s="79"/>
      <c r="G33" s="79"/>
      <c r="H33" s="79"/>
      <c r="I33" s="65"/>
      <c r="J33" s="45">
        <f>L26/6</f>
        <v>0</v>
      </c>
      <c r="K33" s="50"/>
      <c r="L33" s="50"/>
      <c r="M33" s="1"/>
      <c r="N33" s="3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50"/>
      <c r="K34" s="1"/>
      <c r="L34" s="1"/>
      <c r="M34" s="1"/>
      <c r="N34" s="3"/>
    </row>
    <row r="35" spans="1:14" ht="15.6">
      <c r="A35" s="1"/>
      <c r="B35" s="50"/>
      <c r="C35" s="50"/>
      <c r="D35" s="50"/>
      <c r="E35" s="50"/>
      <c r="F35" s="50"/>
      <c r="G35" s="50"/>
      <c r="H35" s="50"/>
      <c r="I35" s="50"/>
      <c r="J35" s="1"/>
      <c r="K35" s="53"/>
      <c r="L35" s="53"/>
      <c r="M35" s="2"/>
      <c r="N35" s="4"/>
    </row>
    <row r="36" spans="1:14">
      <c r="A36" s="50"/>
      <c r="B36" s="3"/>
      <c r="C36" s="3"/>
      <c r="D36" s="3"/>
      <c r="E36" s="3"/>
      <c r="F36" s="3"/>
      <c r="G36" s="3" t="s">
        <v>15</v>
      </c>
      <c r="H36" s="3"/>
      <c r="I36" s="3"/>
      <c r="J36" s="52"/>
      <c r="K36" s="53"/>
      <c r="L36" s="53"/>
    </row>
    <row r="37" spans="1:14">
      <c r="A37" s="54"/>
      <c r="B37" s="3"/>
      <c r="C37" s="3"/>
      <c r="D37" s="3"/>
      <c r="E37" s="3"/>
      <c r="F37" s="3"/>
      <c r="G37" s="3"/>
      <c r="H37" s="3"/>
      <c r="I37" s="3"/>
      <c r="J37" s="52"/>
      <c r="K37" s="53"/>
      <c r="L37" s="53"/>
    </row>
    <row r="38" spans="1:14">
      <c r="A38" s="1"/>
      <c r="B38" s="3" t="s">
        <v>16</v>
      </c>
      <c r="C38" s="3"/>
      <c r="D38" s="3"/>
      <c r="E38" s="3"/>
      <c r="F38" s="3"/>
      <c r="G38" s="3" t="s">
        <v>17</v>
      </c>
      <c r="H38" s="3"/>
      <c r="I38" s="3"/>
      <c r="J38" s="52"/>
    </row>
  </sheetData>
  <mergeCells count="16">
    <mergeCell ref="A8:F8"/>
    <mergeCell ref="H3:J3"/>
    <mergeCell ref="H4:J4"/>
    <mergeCell ref="H5:J5"/>
    <mergeCell ref="H6:J6"/>
    <mergeCell ref="A7:F7"/>
    <mergeCell ref="H7:J7"/>
    <mergeCell ref="A9:F9"/>
    <mergeCell ref="A11:F11"/>
    <mergeCell ref="D32:H32"/>
    <mergeCell ref="D33:H33"/>
    <mergeCell ref="A15:M16"/>
    <mergeCell ref="K17:K18"/>
    <mergeCell ref="L17:L18"/>
    <mergeCell ref="D31:H31"/>
    <mergeCell ref="A10:F10"/>
  </mergeCells>
  <hyperlinks>
    <hyperlink ref="H7" r:id="rId1" xr:uid="{00000000-0004-0000-0000-000000000000}"/>
  </hyperlinks>
  <pageMargins left="0.7" right="0.7" top="0.75" bottom="0.75" header="0.3" footer="0.3"/>
  <pageSetup paperSize="9" scale="7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ACI2015</dc:creator>
  <cp:lastModifiedBy>Julien Morel</cp:lastModifiedBy>
  <cp:lastPrinted>2024-10-08T20:19:57Z</cp:lastPrinted>
  <dcterms:created xsi:type="dcterms:W3CDTF">2016-07-04T14:53:15Z</dcterms:created>
  <dcterms:modified xsi:type="dcterms:W3CDTF">2024-10-14T19:07:16Z</dcterms:modified>
</cp:coreProperties>
</file>